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930" activeTab="9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  <sheet name="附表10" sheetId="10" r:id="rId10"/>
  </sheets>
  <definedNames/>
  <calcPr fullCalcOnLoad="1"/>
</workbook>
</file>

<file path=xl/sharedStrings.xml><?xml version="1.0" encoding="utf-8"?>
<sst xmlns="http://schemas.openxmlformats.org/spreadsheetml/2006/main" count="362" uniqueCount="181">
  <si>
    <t>附表1：</t>
  </si>
  <si>
    <t>2019年部门收支预算总表</t>
  </si>
  <si>
    <t xml:space="preserve">      单位：万元</t>
  </si>
  <si>
    <t>收    入</t>
  </si>
  <si>
    <t>支    出</t>
  </si>
  <si>
    <t>项目</t>
  </si>
  <si>
    <t>预算数</t>
  </si>
  <si>
    <t>2019年比2018年增减%</t>
  </si>
  <si>
    <t>一、一般公共预算</t>
  </si>
  <si>
    <t>一、一般公共服务支出</t>
  </si>
  <si>
    <t>二、纳入预算管理的政府性基金收入</t>
  </si>
  <si>
    <t>二、外交支出</t>
  </si>
  <si>
    <t>三、纳入财政专户管理的事业收入</t>
  </si>
  <si>
    <t>三、国防支出</t>
  </si>
  <si>
    <t>四、单位实有资金账户结余金额</t>
  </si>
  <si>
    <t>四、公共安全支出</t>
  </si>
  <si>
    <t>五、其他收入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</si>
  <si>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</si>
  <si>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</si>
  <si>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</si>
  <si>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</si>
  <si>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</si>
  <si>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</si>
  <si>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</si>
  <si>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</si>
  <si>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 xml:space="preserve">          …</t>
  </si>
  <si>
    <t>本年收入合计</t>
  </si>
  <si>
    <t>本年支出合计</t>
  </si>
  <si>
    <t>附表2：</t>
  </si>
  <si>
    <t>2019年部门收入预算总表</t>
  </si>
  <si>
    <t>单位：万元</t>
  </si>
  <si>
    <t>科目</t>
  </si>
  <si>
    <t>一般公共预算</t>
  </si>
  <si>
    <t>政府性基金</t>
  </si>
  <si>
    <t>纳入财政专户管理的事业资金</t>
  </si>
  <si>
    <t>单位实有资金账户结余金额</t>
  </si>
  <si>
    <t>其他收入</t>
  </si>
  <si>
    <t>科目编码</t>
  </si>
  <si>
    <t>科目名称</t>
  </si>
  <si>
    <t>204类</t>
  </si>
  <si>
    <t>公共安全支出</t>
  </si>
  <si>
    <t xml:space="preserve">  02款</t>
  </si>
  <si>
    <t xml:space="preserve">  公安</t>
  </si>
  <si>
    <t xml:space="preserve">   99项</t>
  </si>
  <si>
    <t xml:space="preserve">    其他公安支出</t>
  </si>
  <si>
    <t>206类</t>
  </si>
  <si>
    <t>科学技术支出</t>
  </si>
  <si>
    <t xml:space="preserve">  基础研究</t>
  </si>
  <si>
    <t xml:space="preserve">    01项</t>
  </si>
  <si>
    <t xml:space="preserve">    机构运行</t>
  </si>
  <si>
    <t>208类</t>
  </si>
  <si>
    <t>社会保障和就业支出</t>
  </si>
  <si>
    <t xml:space="preserve">  05款</t>
  </si>
  <si>
    <t xml:space="preserve">  行政事业单位离退休</t>
  </si>
  <si>
    <t xml:space="preserve">    05项</t>
  </si>
  <si>
    <t xml:space="preserve">    机关事业单位基本养老保险缴费支出</t>
  </si>
  <si>
    <t>211类</t>
  </si>
  <si>
    <t>节能环保支出</t>
  </si>
  <si>
    <t xml:space="preserve">  06款</t>
  </si>
  <si>
    <t xml:space="preserve">  退耕还林</t>
  </si>
  <si>
    <t xml:space="preserve">    99项</t>
  </si>
  <si>
    <t xml:space="preserve">    其他退耕还林支出</t>
  </si>
  <si>
    <t>213类</t>
  </si>
  <si>
    <t>农林水支出</t>
  </si>
  <si>
    <t xml:space="preserve">  林业</t>
  </si>
  <si>
    <t xml:space="preserve">    行政运行</t>
  </si>
  <si>
    <t xml:space="preserve">    04项</t>
  </si>
  <si>
    <t xml:space="preserve">    林业事业机构</t>
  </si>
  <si>
    <t xml:space="preserve">    森林培育</t>
  </si>
  <si>
    <t xml:space="preserve">    06项</t>
  </si>
  <si>
    <t xml:space="preserve">    林业技术推广</t>
  </si>
  <si>
    <t xml:space="preserve">    07项</t>
  </si>
  <si>
    <t xml:space="preserve">    森林资源管理</t>
  </si>
  <si>
    <t xml:space="preserve">    11项</t>
  </si>
  <si>
    <t xml:space="preserve">    动植物保护</t>
  </si>
  <si>
    <t xml:space="preserve">    13项</t>
  </si>
  <si>
    <t xml:space="preserve">    林业执法与监督</t>
  </si>
  <si>
    <t xml:space="preserve">    19项</t>
  </si>
  <si>
    <t xml:space="preserve">    林业工程与项目管理</t>
  </si>
  <si>
    <t xml:space="preserve">    34项</t>
  </si>
  <si>
    <t xml:space="preserve">    林业防灾减灾</t>
  </si>
  <si>
    <t xml:space="preserve">    其他林业支出</t>
  </si>
  <si>
    <t xml:space="preserve">  扶贫</t>
  </si>
  <si>
    <t xml:space="preserve">    其他扶贫支出</t>
  </si>
  <si>
    <t>合 计</t>
  </si>
  <si>
    <t>附表3：</t>
  </si>
  <si>
    <t>2019年部门支出预算总表</t>
  </si>
  <si>
    <t>基本支出</t>
  </si>
  <si>
    <t>项目支出</t>
  </si>
  <si>
    <t>附表4：</t>
  </si>
  <si>
    <t>2019年财政拨款收支总表</t>
  </si>
  <si>
    <t>收入</t>
  </si>
  <si>
    <t>支出</t>
  </si>
  <si>
    <t>金额</t>
  </si>
  <si>
    <t>小计</t>
  </si>
  <si>
    <t>政府性基金预算</t>
  </si>
  <si>
    <t>二、政府性基金预算</t>
  </si>
  <si>
    <t>十二、农林水支出…</t>
  </si>
  <si>
    <t>附表5：</t>
  </si>
  <si>
    <t>2019年一般公共预算支出预算表</t>
  </si>
  <si>
    <t>项  目</t>
  </si>
  <si>
    <t>2018年预算数</t>
  </si>
  <si>
    <t>2019年预算数</t>
  </si>
  <si>
    <t>2019年预算数比2018年预算数增减%</t>
  </si>
  <si>
    <t>合计</t>
  </si>
  <si>
    <t xml:space="preserve">  天然林保护</t>
  </si>
  <si>
    <t xml:space="preserve">    其他天然林保护支出</t>
  </si>
  <si>
    <t>附表6：</t>
  </si>
  <si>
    <t xml:space="preserve"> 2019年一般公共预算基本支出经济分类科目表</t>
  </si>
  <si>
    <r>
      <rPr>
        <sz val="12"/>
        <rFont val="宋体"/>
        <family val="0"/>
      </rPr>
      <t>单位：万元</t>
    </r>
    <r>
      <rPr>
        <b/>
        <sz val="12"/>
        <rFont val="宋体"/>
        <family val="0"/>
      </rPr>
      <t xml:space="preserve">  </t>
    </r>
  </si>
  <si>
    <t>经济科目名称</t>
  </si>
  <si>
    <t>备注</t>
  </si>
  <si>
    <t>一、工资福利支出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</si>
  <si>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</si>
  <si>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</si>
  <si>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</si>
  <si>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</si>
  <si>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</si>
  <si>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</si>
  <si>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</si>
  <si>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</si>
  <si>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</si>
  <si>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>二、商品和服务支出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</si>
  <si>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</si>
  <si>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</si>
  <si>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</si>
  <si>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</si>
  <si>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</si>
  <si>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</si>
  <si>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</si>
  <si>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</si>
  <si>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</si>
  <si>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</si>
  <si>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</si>
  <si>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</si>
  <si>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专用材料费</t>
  </si>
  <si>
    <t xml:space="preserve">  被装购置费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</si>
  <si>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</si>
  <si>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</si>
  <si>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</si>
  <si>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</si>
  <si>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</si>
  <si>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</si>
  <si>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三、对个人和家庭的补助</t>
  </si>
  <si>
    <t xml:space="preserve">  离休费</t>
  </si>
  <si>
    <t xml:space="preserve">  抚恤金</t>
  </si>
  <si>
    <t xml:space="preserve">  生活补助</t>
  </si>
  <si>
    <t xml:space="preserve">  奖励金</t>
  </si>
  <si>
    <t xml:space="preserve">  住房公积金</t>
  </si>
  <si>
    <t xml:space="preserve">  采暖补贴</t>
  </si>
  <si>
    <t xml:space="preserve">  其他对个人和家庭的补助支出</t>
  </si>
  <si>
    <t>四、其他支出</t>
  </si>
  <si>
    <t xml:space="preserve">  其他支出</t>
  </si>
  <si>
    <t>附表7：</t>
  </si>
  <si>
    <t>2019年政府性基金预算收入情况表</t>
  </si>
  <si>
    <t>项    目</t>
  </si>
  <si>
    <t>政府性基金收入预算</t>
  </si>
  <si>
    <t>收入科目编码</t>
  </si>
  <si>
    <t>收入科目名称</t>
  </si>
  <si>
    <t>非税收入</t>
  </si>
  <si>
    <t>债务收入</t>
  </si>
  <si>
    <t>转移性收入</t>
  </si>
  <si>
    <t>附表8：</t>
  </si>
  <si>
    <t>2019年政府性基金预算支出情况表</t>
  </si>
  <si>
    <t>2018年预算数比2019年预算数增减%</t>
  </si>
  <si>
    <t>其他支出</t>
  </si>
  <si>
    <t>转移性支出</t>
  </si>
  <si>
    <t>附表9：</t>
  </si>
  <si>
    <t xml:space="preserve"> 2019年“三公”经费预算情况表</t>
  </si>
  <si>
    <t xml:space="preserve">        单位：万元</t>
  </si>
  <si>
    <t xml:space="preserve"> 项 目</t>
  </si>
  <si>
    <t xml:space="preserve">    1、因公出国（境）费用</t>
  </si>
  <si>
    <t xml:space="preserve">    2、公务接待费</t>
  </si>
  <si>
    <t xml:space="preserve">    3、公务用车购置及运行费</t>
  </si>
  <si>
    <t>其中：（1）公务用车运行维护费</t>
  </si>
  <si>
    <t xml:space="preserve">  （2）公务用车购置费</t>
  </si>
  <si>
    <t>附表10：</t>
  </si>
  <si>
    <t>2019年机关运行经费财政拨款情况表</t>
  </si>
  <si>
    <t xml:space="preserve">                     单位：万元</t>
  </si>
  <si>
    <t>单位名称</t>
  </si>
  <si>
    <t>忻州市森林防火预警监测中心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</si>
</sst>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7"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2"/>
      <color indexed="14"/>
      <name val="宋体"/>
      <family val="0"/>
    </font>
    <font>
      <sz val="8"/>
      <color indexed="14"/>
      <name val="仿宋_GB2312"/>
      <family val="0"/>
    </font>
    <font>
      <sz val="14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8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3" applyNumberFormat="0" applyFill="0" applyAlignment="0" applyProtection="0"/>
    <xf numFmtId="0" fontId="16" fillId="8" borderId="0" applyNumberFormat="0" applyBorder="0" applyAlignment="0" applyProtection="0"/>
    <xf numFmtId="0" fontId="13" fillId="0" borderId="4" applyNumberFormat="0" applyFill="0" applyAlignment="0" applyProtection="0"/>
    <xf numFmtId="0" fontId="16" fillId="9" borderId="0" applyNumberFormat="0" applyBorder="0" applyAlignment="0" applyProtection="0"/>
    <xf numFmtId="0" fontId="17" fillId="10" borderId="5" applyNumberFormat="0" applyAlignment="0" applyProtection="0"/>
    <xf numFmtId="0" fontId="25" fillId="10" borderId="1" applyNumberFormat="0" applyAlignment="0" applyProtection="0"/>
    <xf numFmtId="0" fontId="9" fillId="11" borderId="6" applyNumberFormat="0" applyAlignment="0" applyProtection="0"/>
    <xf numFmtId="0" fontId="8" fillId="3" borderId="0" applyNumberFormat="0" applyBorder="0" applyAlignment="0" applyProtection="0"/>
    <xf numFmtId="0" fontId="16" fillId="12" borderId="0" applyNumberFormat="0" applyBorder="0" applyAlignment="0" applyProtection="0"/>
    <xf numFmtId="0" fontId="24" fillId="0" borderId="7" applyNumberFormat="0" applyFill="0" applyAlignment="0" applyProtection="0"/>
    <xf numFmtId="0" fontId="19" fillId="0" borderId="8" applyNumberFormat="0" applyFill="0" applyAlignment="0" applyProtection="0"/>
    <xf numFmtId="0" fontId="26" fillId="2" borderId="0" applyNumberFormat="0" applyBorder="0" applyAlignment="0" applyProtection="0"/>
    <xf numFmtId="0" fontId="22" fillId="13" borderId="0" applyNumberFormat="0" applyBorder="0" applyAlignment="0" applyProtection="0"/>
    <xf numFmtId="0" fontId="8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6" fillId="20" borderId="0" applyNumberFormat="0" applyBorder="0" applyAlignment="0" applyProtection="0"/>
    <xf numFmtId="0" fontId="8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8" fillId="22" borderId="0" applyNumberFormat="0" applyBorder="0" applyAlignment="0" applyProtection="0"/>
    <xf numFmtId="0" fontId="16" fillId="23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2" borderId="9" xfId="45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right" vertical="center"/>
    </xf>
    <xf numFmtId="0" fontId="0" fillId="0" borderId="9" xfId="0" applyFont="1" applyBorder="1" applyAlignment="1">
      <alignment horizontal="left" vertical="center" wrapText="1"/>
    </xf>
    <xf numFmtId="176" fontId="0" fillId="0" borderId="9" xfId="0" applyNumberFormat="1" applyFont="1" applyBorder="1" applyAlignment="1">
      <alignment horizontal="right" vertical="center" wrapText="1"/>
    </xf>
    <xf numFmtId="0" fontId="2" fillId="2" borderId="9" xfId="45" applyFont="1" applyBorder="1" applyAlignment="1">
      <alignment horizontal="center" vertical="center" wrapText="1"/>
    </xf>
    <xf numFmtId="176" fontId="2" fillId="2" borderId="9" xfId="45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 shrinkToFit="1"/>
    </xf>
    <xf numFmtId="0" fontId="0" fillId="0" borderId="0" xfId="0" applyFont="1" applyAlignment="1">
      <alignment vertical="center"/>
    </xf>
    <xf numFmtId="0" fontId="2" fillId="2" borderId="10" xfId="45" applyFont="1" applyBorder="1" applyAlignment="1">
      <alignment horizontal="center" vertical="center" wrapText="1"/>
    </xf>
    <xf numFmtId="0" fontId="2" fillId="2" borderId="11" xfId="45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right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5" xfId="45" applyFont="1" applyBorder="1" applyAlignment="1">
      <alignment horizontal="center" vertical="center"/>
    </xf>
    <xf numFmtId="0" fontId="2" fillId="2" borderId="16" xfId="45" applyFont="1" applyBorder="1" applyAlignment="1">
      <alignment horizontal="center" vertical="center"/>
    </xf>
    <xf numFmtId="0" fontId="2" fillId="2" borderId="17" xfId="45" applyFont="1" applyBorder="1" applyAlignment="1">
      <alignment horizontal="center" vertical="center"/>
    </xf>
    <xf numFmtId="0" fontId="2" fillId="2" borderId="18" xfId="45" applyFont="1" applyBorder="1" applyAlignment="1">
      <alignment horizontal="center" vertical="center"/>
    </xf>
    <xf numFmtId="0" fontId="2" fillId="2" borderId="19" xfId="45" applyFont="1" applyBorder="1" applyAlignment="1">
      <alignment horizontal="center" vertical="center"/>
    </xf>
    <xf numFmtId="0" fontId="2" fillId="2" borderId="20" xfId="45" applyFont="1" applyBorder="1" applyAlignment="1">
      <alignment horizontal="center" vertical="center"/>
    </xf>
    <xf numFmtId="0" fontId="2" fillId="2" borderId="0" xfId="45" applyFont="1" applyAlignment="1">
      <alignment horizontal="center" vertical="center"/>
    </xf>
    <xf numFmtId="0" fontId="2" fillId="2" borderId="21" xfId="45" applyFont="1" applyBorder="1" applyAlignment="1">
      <alignment horizontal="center" vertical="center"/>
    </xf>
    <xf numFmtId="0" fontId="2" fillId="2" borderId="12" xfId="45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2" fillId="0" borderId="25" xfId="0" applyFont="1" applyBorder="1" applyAlignment="1">
      <alignment horizontal="right" vertical="center"/>
    </xf>
    <xf numFmtId="0" fontId="2" fillId="2" borderId="26" xfId="45" applyFont="1" applyBorder="1" applyAlignment="1">
      <alignment horizontal="center" vertical="center" wrapText="1"/>
    </xf>
    <xf numFmtId="177" fontId="2" fillId="2" borderId="26" xfId="45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177" fontId="2" fillId="0" borderId="26" xfId="0" applyNumberFormat="1" applyFont="1" applyBorder="1" applyAlignment="1">
      <alignment horizontal="right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177" fontId="0" fillId="0" borderId="26" xfId="0" applyNumberFormat="1" applyFont="1" applyBorder="1" applyAlignment="1">
      <alignment horizontal="right" vertical="center" wrapText="1"/>
    </xf>
    <xf numFmtId="0" fontId="0" fillId="0" borderId="27" xfId="0" applyFont="1" applyBorder="1" applyAlignment="1">
      <alignment horizontal="left" vertical="center" wrapText="1"/>
    </xf>
    <xf numFmtId="177" fontId="0" fillId="0" borderId="25" xfId="0" applyNumberFormat="1" applyFont="1" applyBorder="1" applyAlignment="1">
      <alignment horizontal="right" vertical="center" wrapText="1"/>
    </xf>
    <xf numFmtId="0" fontId="0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177" fontId="2" fillId="0" borderId="25" xfId="0" applyNumberFormat="1" applyFont="1" applyBorder="1" applyAlignment="1">
      <alignment horizontal="right" vertical="center" wrapText="1"/>
    </xf>
    <xf numFmtId="177" fontId="0" fillId="0" borderId="9" xfId="0" applyNumberFormat="1" applyFont="1" applyBorder="1" applyAlignment="1">
      <alignment horizontal="right" vertical="center" wrapText="1"/>
    </xf>
    <xf numFmtId="0" fontId="0" fillId="0" borderId="9" xfId="0" applyFont="1" applyBorder="1" applyAlignment="1">
      <alignment horizontal="left" vertical="center"/>
    </xf>
    <xf numFmtId="177" fontId="0" fillId="0" borderId="9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177" fontId="2" fillId="0" borderId="9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 wrapText="1"/>
    </xf>
    <xf numFmtId="177" fontId="2" fillId="2" borderId="9" xfId="45" applyNumberFormat="1" applyFont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2" fillId="2" borderId="9" xfId="45" applyFont="1" applyFill="1" applyBorder="1" applyAlignment="1">
      <alignment horizontal="center" vertical="center" wrapText="1"/>
    </xf>
    <xf numFmtId="49" fontId="2" fillId="0" borderId="9" xfId="45" applyNumberFormat="1" applyFont="1" applyFill="1" applyBorder="1" applyAlignment="1">
      <alignment horizontal="left" vertical="center"/>
    </xf>
    <xf numFmtId="0" fontId="2" fillId="0" borderId="9" xfId="45" applyFont="1" applyFill="1" applyBorder="1" applyAlignment="1">
      <alignment horizontal="left" vertical="center"/>
    </xf>
    <xf numFmtId="176" fontId="2" fillId="0" borderId="9" xfId="45" applyNumberFormat="1" applyFont="1" applyFill="1" applyBorder="1" applyAlignment="1">
      <alignment horizontal="right" vertical="center" wrapText="1"/>
    </xf>
    <xf numFmtId="49" fontId="0" fillId="0" borderId="9" xfId="45" applyNumberFormat="1" applyFont="1" applyFill="1" applyBorder="1" applyAlignment="1">
      <alignment horizontal="left" vertical="center"/>
    </xf>
    <xf numFmtId="0" fontId="0" fillId="24" borderId="9" xfId="45" applyFont="1" applyFill="1" applyBorder="1" applyAlignment="1">
      <alignment horizontal="left" vertical="center"/>
    </xf>
    <xf numFmtId="176" fontId="0" fillId="0" borderId="9" xfId="45" applyNumberFormat="1" applyFont="1" applyFill="1" applyBorder="1" applyAlignment="1">
      <alignment horizontal="right" vertical="center" wrapText="1"/>
    </xf>
    <xf numFmtId="49" fontId="0" fillId="0" borderId="9" xfId="0" applyNumberFormat="1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176" fontId="0" fillId="0" borderId="9" xfId="0" applyNumberFormat="1" applyFont="1" applyFill="1" applyBorder="1" applyAlignment="1">
      <alignment horizontal="right" vertical="center" wrapText="1"/>
    </xf>
    <xf numFmtId="49" fontId="2" fillId="0" borderId="9" xfId="0" applyNumberFormat="1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176" fontId="2" fillId="0" borderId="9" xfId="0" applyNumberFormat="1" applyFont="1" applyFill="1" applyBorder="1" applyAlignment="1">
      <alignment horizontal="right" vertical="center" wrapText="1"/>
    </xf>
    <xf numFmtId="0" fontId="0" fillId="0" borderId="9" xfId="0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49" fontId="2" fillId="25" borderId="9" xfId="45" applyNumberFormat="1" applyFont="1" applyFill="1" applyBorder="1" applyAlignment="1">
      <alignment horizontal="center" vertical="center"/>
    </xf>
    <xf numFmtId="0" fontId="2" fillId="25" borderId="9" xfId="45" applyFont="1" applyFill="1" applyBorder="1" applyAlignment="1">
      <alignment horizontal="center" vertical="center"/>
    </xf>
    <xf numFmtId="176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10" fontId="2" fillId="0" borderId="9" xfId="45" applyNumberFormat="1" applyFont="1" applyFill="1" applyBorder="1" applyAlignment="1">
      <alignment horizontal="right" vertical="center" wrapText="1"/>
    </xf>
    <xf numFmtId="10" fontId="2" fillId="0" borderId="9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/>
    </xf>
    <xf numFmtId="0" fontId="2" fillId="2" borderId="9" xfId="45" applyFont="1" applyFill="1" applyBorder="1" applyAlignment="1">
      <alignment horizontal="center" vertical="center"/>
    </xf>
    <xf numFmtId="0" fontId="0" fillId="0" borderId="9" xfId="0" applyFont="1" applyBorder="1" applyAlignment="1">
      <alignment horizontal="right" vertical="center"/>
    </xf>
    <xf numFmtId="176" fontId="0" fillId="0" borderId="9" xfId="0" applyNumberFormat="1" applyFont="1" applyFill="1" applyBorder="1" applyAlignment="1">
      <alignment horizontal="right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left" vertical="center" wrapText="1"/>
    </xf>
    <xf numFmtId="0" fontId="2" fillId="2" borderId="9" xfId="45" applyFont="1" applyBorder="1" applyAlignment="1">
      <alignment horizontal="right" vertical="center"/>
    </xf>
    <xf numFmtId="176" fontId="2" fillId="2" borderId="9" xfId="45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2" borderId="9" xfId="45" applyNumberFormat="1" applyFont="1" applyFill="1" applyBorder="1" applyAlignment="1">
      <alignment horizontal="center" vertical="center" wrapText="1"/>
    </xf>
    <xf numFmtId="176" fontId="2" fillId="2" borderId="9" xfId="45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right" vertical="center"/>
    </xf>
    <xf numFmtId="176" fontId="2" fillId="25" borderId="9" xfId="45" applyNumberFormat="1" applyFont="1" applyFill="1" applyBorder="1" applyAlignment="1">
      <alignment horizontal="right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center" vertical="center"/>
    </xf>
    <xf numFmtId="49" fontId="0" fillId="0" borderId="12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2" fillId="25" borderId="9" xfId="45" applyNumberFormat="1" applyFont="1" applyFill="1" applyBorder="1" applyAlignment="1">
      <alignment horizontal="center" vertical="center" wrapText="1"/>
    </xf>
    <xf numFmtId="0" fontId="2" fillId="0" borderId="9" xfId="45" applyNumberFormat="1" applyFont="1" applyFill="1" applyBorder="1" applyAlignment="1">
      <alignment horizontal="center" vertical="center" wrapText="1"/>
    </xf>
    <xf numFmtId="0" fontId="0" fillId="0" borderId="9" xfId="45" applyFont="1" applyFill="1" applyBorder="1" applyAlignment="1">
      <alignment horizontal="left" vertical="center"/>
    </xf>
    <xf numFmtId="0" fontId="0" fillId="0" borderId="9" xfId="45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25" borderId="13" xfId="45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25" xfId="0" applyFont="1" applyBorder="1" applyAlignment="1">
      <alignment horizontal="right" vertical="center"/>
    </xf>
    <xf numFmtId="4" fontId="0" fillId="0" borderId="26" xfId="0" applyNumberFormat="1" applyFont="1" applyBorder="1" applyAlignment="1">
      <alignment horizontal="center" vertical="center" wrapText="1"/>
    </xf>
    <xf numFmtId="10" fontId="0" fillId="0" borderId="26" xfId="0" applyNumberFormat="1" applyFont="1" applyBorder="1" applyAlignment="1">
      <alignment horizontal="center" vertical="center" wrapText="1"/>
    </xf>
    <xf numFmtId="10" fontId="2" fillId="24" borderId="26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left" vertical="center" wrapText="1" shrinkToFit="1"/>
    </xf>
    <xf numFmtId="0" fontId="2" fillId="2" borderId="26" xfId="45" applyFont="1" applyFill="1" applyBorder="1" applyAlignment="1">
      <alignment horizontal="center" vertical="center" wrapText="1"/>
    </xf>
    <xf numFmtId="4" fontId="2" fillId="2" borderId="26" xfId="45" applyNumberFormat="1" applyFont="1" applyFill="1" applyBorder="1" applyAlignment="1">
      <alignment horizontal="center" vertical="center" wrapText="1"/>
    </xf>
    <xf numFmtId="10" fontId="2" fillId="2" borderId="26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G22" sqref="G22"/>
    </sheetView>
  </sheetViews>
  <sheetFormatPr defaultColWidth="9.00390625" defaultRowHeight="14.25"/>
  <cols>
    <col min="1" max="1" width="19.00390625" style="13" customWidth="1"/>
    <col min="2" max="2" width="10.375" style="13" customWidth="1"/>
    <col min="3" max="3" width="9.875" style="13" customWidth="1"/>
    <col min="4" max="4" width="21.375" style="13" customWidth="1"/>
    <col min="5" max="5" width="28.25390625" style="13" customWidth="1"/>
    <col min="6" max="6" width="10.75390625" style="13" customWidth="1"/>
    <col min="7" max="7" width="10.00390625" style="13" customWidth="1"/>
    <col min="8" max="8" width="21.375" style="13" customWidth="1"/>
    <col min="9" max="16384" width="9.00390625" style="13" customWidth="1"/>
  </cols>
  <sheetData>
    <row r="1" ht="14.25">
      <c r="A1" s="2" t="s">
        <v>0</v>
      </c>
    </row>
    <row r="2" spans="1:8" ht="18.75">
      <c r="A2" s="3" t="s">
        <v>1</v>
      </c>
      <c r="B2" s="3"/>
      <c r="C2" s="3"/>
      <c r="D2" s="3"/>
      <c r="E2" s="3"/>
      <c r="F2" s="3"/>
      <c r="G2" s="3"/>
      <c r="H2" s="3"/>
    </row>
    <row r="3" spans="1:8" ht="14.25">
      <c r="A3" s="122" t="s">
        <v>2</v>
      </c>
      <c r="B3" s="122"/>
      <c r="C3" s="122"/>
      <c r="D3" s="122"/>
      <c r="E3" s="122"/>
      <c r="F3" s="122"/>
      <c r="G3" s="122"/>
      <c r="H3" s="122"/>
    </row>
    <row r="4" spans="1:8" ht="14.25">
      <c r="A4" s="46" t="s">
        <v>3</v>
      </c>
      <c r="B4" s="46"/>
      <c r="C4" s="46"/>
      <c r="D4" s="46"/>
      <c r="E4" s="46" t="s">
        <v>4</v>
      </c>
      <c r="F4" s="46"/>
      <c r="G4" s="46"/>
      <c r="H4" s="46"/>
    </row>
    <row r="5" spans="1:8" ht="14.25">
      <c r="A5" s="46" t="s">
        <v>5</v>
      </c>
      <c r="B5" s="46" t="s">
        <v>6</v>
      </c>
      <c r="C5" s="46"/>
      <c r="D5" s="46"/>
      <c r="E5" s="46" t="s">
        <v>5</v>
      </c>
      <c r="F5" s="46" t="s">
        <v>6</v>
      </c>
      <c r="G5" s="46"/>
      <c r="H5" s="46"/>
    </row>
    <row r="6" spans="1:8" ht="27" customHeight="1">
      <c r="A6" s="46"/>
      <c r="B6" s="46">
        <v>2018</v>
      </c>
      <c r="C6" s="46">
        <v>2019</v>
      </c>
      <c r="D6" s="46" t="s">
        <v>7</v>
      </c>
      <c r="E6" s="46"/>
      <c r="F6" s="46">
        <v>2018</v>
      </c>
      <c r="G6" s="46">
        <v>2019</v>
      </c>
      <c r="H6" s="46" t="s">
        <v>7</v>
      </c>
    </row>
    <row r="7" spans="1:8" ht="14.25">
      <c r="A7" s="51" t="s">
        <v>8</v>
      </c>
      <c r="B7" s="123">
        <v>86.24</v>
      </c>
      <c r="C7" s="50">
        <v>79.45</v>
      </c>
      <c r="D7" s="124">
        <f>(C7-B7)/B7</f>
        <v>-0.07873376623376614</v>
      </c>
      <c r="E7" s="51" t="s">
        <v>9</v>
      </c>
      <c r="F7" s="123"/>
      <c r="G7" s="76"/>
      <c r="H7" s="125"/>
    </row>
    <row r="8" spans="1:8" ht="28.5">
      <c r="A8" s="96" t="s">
        <v>10</v>
      </c>
      <c r="B8" s="50"/>
      <c r="C8" s="50"/>
      <c r="D8" s="50"/>
      <c r="E8" s="51" t="s">
        <v>11</v>
      </c>
      <c r="F8" s="94"/>
      <c r="G8" s="94"/>
      <c r="H8" s="125"/>
    </row>
    <row r="9" spans="1:8" ht="28.5">
      <c r="A9" s="96" t="s">
        <v>12</v>
      </c>
      <c r="B9" s="50"/>
      <c r="C9" s="50"/>
      <c r="D9" s="50"/>
      <c r="E9" s="51" t="s">
        <v>13</v>
      </c>
      <c r="F9" s="94"/>
      <c r="G9" s="94"/>
      <c r="H9" s="125"/>
    </row>
    <row r="10" spans="1:8" ht="28.5">
      <c r="A10" s="126" t="s">
        <v>14</v>
      </c>
      <c r="B10" s="50"/>
      <c r="C10" s="50"/>
      <c r="D10" s="124"/>
      <c r="E10" s="51" t="s">
        <v>15</v>
      </c>
      <c r="F10" s="22"/>
      <c r="G10" s="22"/>
      <c r="H10" s="125"/>
    </row>
    <row r="11" spans="1:8" ht="14.25">
      <c r="A11" s="96" t="s">
        <v>16</v>
      </c>
      <c r="B11" s="50"/>
      <c r="C11" s="50"/>
      <c r="D11" s="124"/>
      <c r="E11" s="51" t="s">
        <v>17</v>
      </c>
      <c r="F11" s="22"/>
      <c r="G11" s="22"/>
      <c r="H11" s="125"/>
    </row>
    <row r="12" spans="1:8" ht="14.25">
      <c r="A12" s="50"/>
      <c r="B12" s="50"/>
      <c r="C12" s="50"/>
      <c r="D12" s="50"/>
      <c r="E12" s="51" t="s">
        <v>18</v>
      </c>
      <c r="F12" s="22"/>
      <c r="G12" s="22"/>
      <c r="H12" s="125"/>
    </row>
    <row r="13" spans="1:8" ht="14.25">
      <c r="A13" s="50"/>
      <c r="B13" s="50"/>
      <c r="C13" s="50"/>
      <c r="D13" s="50"/>
      <c r="E13" s="51" t="s">
        <v>19</v>
      </c>
      <c r="F13" s="22"/>
      <c r="G13" s="22"/>
      <c r="H13" s="125"/>
    </row>
    <row r="14" spans="1:8" ht="14.25">
      <c r="A14" s="50"/>
      <c r="B14" s="50"/>
      <c r="C14" s="50"/>
      <c r="D14" s="50"/>
      <c r="E14" s="51" t="s">
        <v>20</v>
      </c>
      <c r="F14" s="94">
        <v>9.79</v>
      </c>
      <c r="G14" s="94">
        <v>9.28</v>
      </c>
      <c r="H14" s="125">
        <f>(G14-F14)/F14</f>
        <v>-0.052093973442288034</v>
      </c>
    </row>
    <row r="15" spans="1:8" ht="14.25">
      <c r="A15" s="50"/>
      <c r="B15" s="50"/>
      <c r="C15" s="50"/>
      <c r="D15" s="50"/>
      <c r="E15" s="51" t="s">
        <v>21</v>
      </c>
      <c r="F15" s="22"/>
      <c r="G15" s="22"/>
      <c r="H15" s="125"/>
    </row>
    <row r="16" spans="1:8" ht="14.25">
      <c r="A16" s="50"/>
      <c r="B16" s="50"/>
      <c r="C16" s="50"/>
      <c r="D16" s="50"/>
      <c r="E16" s="51" t="s">
        <v>22</v>
      </c>
      <c r="F16" s="22"/>
      <c r="G16" s="22"/>
      <c r="H16" s="125"/>
    </row>
    <row r="17" spans="1:8" ht="14.25">
      <c r="A17" s="50"/>
      <c r="B17" s="50"/>
      <c r="C17" s="50"/>
      <c r="D17" s="50"/>
      <c r="E17" s="51" t="s">
        <v>23</v>
      </c>
      <c r="F17" s="22"/>
      <c r="G17" s="22"/>
      <c r="H17" s="125"/>
    </row>
    <row r="18" spans="1:8" ht="14.25">
      <c r="A18" s="50"/>
      <c r="B18" s="50"/>
      <c r="C18" s="50"/>
      <c r="D18" s="50"/>
      <c r="E18" s="51" t="s">
        <v>24</v>
      </c>
      <c r="F18" s="94">
        <v>77.84</v>
      </c>
      <c r="G18" s="94">
        <v>70.17</v>
      </c>
      <c r="H18" s="125">
        <f>(G18-F18)/F18</f>
        <v>-0.098535457348407</v>
      </c>
    </row>
    <row r="19" spans="1:8" ht="14.25">
      <c r="A19" s="50"/>
      <c r="B19" s="50"/>
      <c r="C19" s="50"/>
      <c r="D19" s="50"/>
      <c r="E19" s="51" t="s">
        <v>25</v>
      </c>
      <c r="F19" s="50"/>
      <c r="G19" s="50"/>
      <c r="H19" s="125"/>
    </row>
    <row r="20" spans="1:8" ht="14.25">
      <c r="A20" s="127" t="s">
        <v>26</v>
      </c>
      <c r="B20" s="128">
        <f>B7</f>
        <v>86.24</v>
      </c>
      <c r="C20" s="127">
        <f>C7</f>
        <v>79.45</v>
      </c>
      <c r="D20" s="129">
        <f>(C20-B20)/B20</f>
        <v>-0.07873376623376614</v>
      </c>
      <c r="E20" s="127" t="s">
        <v>27</v>
      </c>
      <c r="F20" s="127">
        <f>SUM(F7:F19)</f>
        <v>87.63</v>
      </c>
      <c r="G20" s="127">
        <f>SUM(G7:G19)</f>
        <v>79.45</v>
      </c>
      <c r="H20" s="129">
        <f>(G20-F20)/F20</f>
        <v>-0.09334702727376461</v>
      </c>
    </row>
  </sheetData>
  <sheetProtection/>
  <mergeCells count="8">
    <mergeCell ref="A2:H2"/>
    <mergeCell ref="A3:H3"/>
    <mergeCell ref="A4:D4"/>
    <mergeCell ref="E4:H4"/>
    <mergeCell ref="B5:D5"/>
    <mergeCell ref="F5:H5"/>
    <mergeCell ref="A5:A6"/>
    <mergeCell ref="E5:E6"/>
  </mergeCells>
  <printOptions/>
  <pageMargins left="1.27" right="0.22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5" sqref="B5"/>
    </sheetView>
  </sheetViews>
  <sheetFormatPr defaultColWidth="9.00390625" defaultRowHeight="19.5" customHeight="1"/>
  <cols>
    <col min="1" max="1" width="20.50390625" style="1" customWidth="1"/>
    <col min="2" max="2" width="35.00390625" style="1" customWidth="1"/>
    <col min="3" max="16384" width="9.00390625" style="1" customWidth="1"/>
  </cols>
  <sheetData>
    <row r="1" ht="19.5" customHeight="1">
      <c r="A1" s="2" t="s">
        <v>176</v>
      </c>
    </row>
    <row r="2" spans="1:2" ht="19.5" customHeight="1">
      <c r="A2" s="3" t="s">
        <v>177</v>
      </c>
      <c r="B2" s="3"/>
    </row>
    <row r="3" ht="19.5" customHeight="1">
      <c r="B3" s="1" t="s">
        <v>178</v>
      </c>
    </row>
    <row r="4" spans="1:2" ht="19.5" customHeight="1">
      <c r="A4" s="4" t="s">
        <v>179</v>
      </c>
      <c r="B4" s="4" t="s">
        <v>102</v>
      </c>
    </row>
    <row r="5" spans="1:2" ht="19.5" customHeight="1">
      <c r="A5" s="5" t="s">
        <v>180</v>
      </c>
      <c r="B5" s="6">
        <v>79.45</v>
      </c>
    </row>
    <row r="6" spans="1:2" ht="19.5" customHeight="1">
      <c r="A6" s="7"/>
      <c r="B6" s="8"/>
    </row>
    <row r="7" spans="1:2" ht="19.5" customHeight="1">
      <c r="A7" s="7"/>
      <c r="B7" s="8"/>
    </row>
    <row r="8" spans="1:2" ht="19.5" customHeight="1">
      <c r="A8" s="7"/>
      <c r="B8" s="8"/>
    </row>
    <row r="9" spans="1:2" ht="19.5" customHeight="1">
      <c r="A9" s="9" t="s">
        <v>84</v>
      </c>
      <c r="B9" s="10">
        <v>79.45</v>
      </c>
    </row>
    <row r="11" spans="1:2" ht="41.25" customHeight="1">
      <c r="A11" s="11"/>
      <c r="B11" s="12"/>
    </row>
  </sheetData>
  <sheetProtection/>
  <mergeCells count="1">
    <mergeCell ref="A2:B2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2"/>
  <sheetViews>
    <sheetView workbookViewId="0" topLeftCell="A1">
      <selection activeCell="D22" sqref="D22"/>
    </sheetView>
  </sheetViews>
  <sheetFormatPr defaultColWidth="9.00390625" defaultRowHeight="19.5" customHeight="1"/>
  <cols>
    <col min="1" max="1" width="8.875" style="107" customWidth="1"/>
    <col min="2" max="2" width="40.375" style="1" customWidth="1"/>
    <col min="3" max="3" width="9.875" style="1" customWidth="1"/>
    <col min="4" max="4" width="14.125" style="101" customWidth="1"/>
    <col min="5" max="5" width="12.125" style="1" customWidth="1"/>
    <col min="6" max="6" width="21.25390625" style="1" customWidth="1"/>
    <col min="7" max="7" width="18.00390625" style="1" customWidth="1"/>
    <col min="8" max="8" width="10.875" style="1" customWidth="1"/>
    <col min="9" max="16384" width="9.00390625" style="1" customWidth="1"/>
  </cols>
  <sheetData>
    <row r="1" spans="1:8" ht="19.5" customHeight="1">
      <c r="A1" s="108" t="s">
        <v>28</v>
      </c>
      <c r="B1" s="100"/>
      <c r="C1" s="100"/>
      <c r="E1" s="100"/>
      <c r="F1" s="100"/>
      <c r="G1" s="100"/>
      <c r="H1" s="100"/>
    </row>
    <row r="2" spans="1:8" ht="19.5" customHeight="1">
      <c r="A2" s="109" t="s">
        <v>29</v>
      </c>
      <c r="B2" s="68"/>
      <c r="C2" s="68"/>
      <c r="D2" s="102"/>
      <c r="E2" s="68"/>
      <c r="F2" s="68"/>
      <c r="G2" s="68"/>
      <c r="H2" s="68"/>
    </row>
    <row r="3" spans="1:8" ht="19.5" customHeight="1">
      <c r="A3" s="110" t="s">
        <v>30</v>
      </c>
      <c r="B3" s="111"/>
      <c r="C3" s="111"/>
      <c r="D3" s="111"/>
      <c r="E3" s="111"/>
      <c r="F3" s="111"/>
      <c r="G3" s="111"/>
      <c r="H3" s="111"/>
    </row>
    <row r="4" spans="1:256" s="99" customFormat="1" ht="19.5" customHeight="1">
      <c r="A4" s="85" t="s">
        <v>31</v>
      </c>
      <c r="B4" s="86"/>
      <c r="C4" s="112" t="s">
        <v>26</v>
      </c>
      <c r="D4" s="112" t="s">
        <v>32</v>
      </c>
      <c r="E4" s="112" t="s">
        <v>33</v>
      </c>
      <c r="F4" s="112" t="s">
        <v>34</v>
      </c>
      <c r="G4" s="112" t="s">
        <v>35</v>
      </c>
      <c r="H4" s="112" t="s">
        <v>36</v>
      </c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0"/>
      <c r="DT4" s="120"/>
      <c r="DU4" s="120"/>
      <c r="DV4" s="120"/>
      <c r="DW4" s="120"/>
      <c r="DX4" s="120"/>
      <c r="DY4" s="120"/>
      <c r="DZ4" s="120"/>
      <c r="EA4" s="120"/>
      <c r="EB4" s="120"/>
      <c r="EC4" s="120"/>
      <c r="ED4" s="120"/>
      <c r="EE4" s="120"/>
      <c r="EF4" s="120"/>
      <c r="EG4" s="120"/>
      <c r="EH4" s="120"/>
      <c r="EI4" s="120"/>
      <c r="EJ4" s="120"/>
      <c r="EK4" s="120"/>
      <c r="EL4" s="120"/>
      <c r="EM4" s="120"/>
      <c r="EN4" s="120"/>
      <c r="EO4" s="120"/>
      <c r="EP4" s="120"/>
      <c r="EQ4" s="120"/>
      <c r="ER4" s="120"/>
      <c r="ES4" s="120"/>
      <c r="ET4" s="120"/>
      <c r="EU4" s="120"/>
      <c r="EV4" s="120"/>
      <c r="EW4" s="120"/>
      <c r="EX4" s="120"/>
      <c r="EY4" s="120"/>
      <c r="EZ4" s="120"/>
      <c r="FA4" s="120"/>
      <c r="FB4" s="120"/>
      <c r="FC4" s="120"/>
      <c r="FD4" s="120"/>
      <c r="FE4" s="120"/>
      <c r="FF4" s="120"/>
      <c r="FG4" s="120"/>
      <c r="FH4" s="120"/>
      <c r="FI4" s="120"/>
      <c r="FJ4" s="120"/>
      <c r="FK4" s="120"/>
      <c r="FL4" s="120"/>
      <c r="FM4" s="120"/>
      <c r="FN4" s="120"/>
      <c r="FO4" s="120"/>
      <c r="FP4" s="120"/>
      <c r="FQ4" s="120"/>
      <c r="FR4" s="120"/>
      <c r="FS4" s="120"/>
      <c r="FT4" s="120"/>
      <c r="FU4" s="120"/>
      <c r="FV4" s="120"/>
      <c r="FW4" s="120"/>
      <c r="FX4" s="120"/>
      <c r="FY4" s="120"/>
      <c r="FZ4" s="120"/>
      <c r="GA4" s="120"/>
      <c r="GB4" s="120"/>
      <c r="GC4" s="120"/>
      <c r="GD4" s="120"/>
      <c r="GE4" s="120"/>
      <c r="GF4" s="120"/>
      <c r="GG4" s="120"/>
      <c r="GH4" s="120"/>
      <c r="GI4" s="120"/>
      <c r="GJ4" s="120"/>
      <c r="GK4" s="120"/>
      <c r="GL4" s="120"/>
      <c r="GM4" s="120"/>
      <c r="GN4" s="120"/>
      <c r="GO4" s="120"/>
      <c r="GP4" s="120"/>
      <c r="GQ4" s="120"/>
      <c r="GR4" s="120"/>
      <c r="GS4" s="120"/>
      <c r="GT4" s="120"/>
      <c r="GU4" s="120"/>
      <c r="GV4" s="120"/>
      <c r="GW4" s="120"/>
      <c r="GX4" s="120"/>
      <c r="GY4" s="120"/>
      <c r="GZ4" s="120"/>
      <c r="HA4" s="120"/>
      <c r="HB4" s="120"/>
      <c r="HC4" s="120"/>
      <c r="HD4" s="120"/>
      <c r="HE4" s="120"/>
      <c r="HF4" s="120"/>
      <c r="HG4" s="120"/>
      <c r="HH4" s="120"/>
      <c r="HI4" s="120"/>
      <c r="HJ4" s="120"/>
      <c r="HK4" s="120"/>
      <c r="HL4" s="120"/>
      <c r="HM4" s="120"/>
      <c r="HN4" s="120"/>
      <c r="HO4" s="120"/>
      <c r="HP4" s="120"/>
      <c r="HQ4" s="120"/>
      <c r="HR4" s="120"/>
      <c r="HS4" s="120"/>
      <c r="HT4" s="120"/>
      <c r="HU4" s="120"/>
      <c r="HV4" s="120"/>
      <c r="HW4" s="120"/>
      <c r="HX4" s="120"/>
      <c r="HY4" s="120"/>
      <c r="HZ4" s="120"/>
      <c r="IA4" s="120"/>
      <c r="IB4" s="120"/>
      <c r="IC4" s="120"/>
      <c r="ID4" s="120"/>
      <c r="IE4" s="120"/>
      <c r="IF4" s="120"/>
      <c r="IG4" s="120"/>
      <c r="IH4" s="120"/>
      <c r="II4" s="120"/>
      <c r="IJ4" s="120"/>
      <c r="IK4" s="120"/>
      <c r="IL4" s="120"/>
      <c r="IM4" s="120"/>
      <c r="IN4" s="120"/>
      <c r="IO4" s="120"/>
      <c r="IP4" s="120"/>
      <c r="IQ4" s="120"/>
      <c r="IR4" s="120"/>
      <c r="IS4" s="120"/>
      <c r="IT4" s="120"/>
      <c r="IU4" s="120"/>
      <c r="IV4" s="120"/>
    </row>
    <row r="5" spans="1:256" s="99" customFormat="1" ht="19.5" customHeight="1">
      <c r="A5" s="85" t="s">
        <v>37</v>
      </c>
      <c r="B5" s="86" t="s">
        <v>38</v>
      </c>
      <c r="C5" s="112"/>
      <c r="D5" s="112"/>
      <c r="E5" s="112"/>
      <c r="F5" s="112"/>
      <c r="G5" s="112"/>
      <c r="H5" s="112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0"/>
      <c r="EM5" s="120"/>
      <c r="EN5" s="120"/>
      <c r="EO5" s="120"/>
      <c r="EP5" s="120"/>
      <c r="EQ5" s="120"/>
      <c r="ER5" s="120"/>
      <c r="ES5" s="120"/>
      <c r="ET5" s="120"/>
      <c r="EU5" s="120"/>
      <c r="EV5" s="120"/>
      <c r="EW5" s="120"/>
      <c r="EX5" s="120"/>
      <c r="EY5" s="120"/>
      <c r="EZ5" s="120"/>
      <c r="FA5" s="120"/>
      <c r="FB5" s="120"/>
      <c r="FC5" s="120"/>
      <c r="FD5" s="120"/>
      <c r="FE5" s="120"/>
      <c r="FF5" s="120"/>
      <c r="FG5" s="120"/>
      <c r="FH5" s="120"/>
      <c r="FI5" s="120"/>
      <c r="FJ5" s="120"/>
      <c r="FK5" s="120"/>
      <c r="FL5" s="120"/>
      <c r="FM5" s="120"/>
      <c r="FN5" s="120"/>
      <c r="FO5" s="120"/>
      <c r="FP5" s="120"/>
      <c r="FQ5" s="120"/>
      <c r="FR5" s="120"/>
      <c r="FS5" s="120"/>
      <c r="FT5" s="120"/>
      <c r="FU5" s="120"/>
      <c r="FV5" s="120"/>
      <c r="FW5" s="120"/>
      <c r="FX5" s="120"/>
      <c r="FY5" s="120"/>
      <c r="FZ5" s="120"/>
      <c r="GA5" s="120"/>
      <c r="GB5" s="120"/>
      <c r="GC5" s="120"/>
      <c r="GD5" s="120"/>
      <c r="GE5" s="120"/>
      <c r="GF5" s="120"/>
      <c r="GG5" s="120"/>
      <c r="GH5" s="120"/>
      <c r="GI5" s="120"/>
      <c r="GJ5" s="120"/>
      <c r="GK5" s="120"/>
      <c r="GL5" s="120"/>
      <c r="GM5" s="120"/>
      <c r="GN5" s="120"/>
      <c r="GO5" s="120"/>
      <c r="GP5" s="120"/>
      <c r="GQ5" s="120"/>
      <c r="GR5" s="120"/>
      <c r="GS5" s="120"/>
      <c r="GT5" s="120"/>
      <c r="GU5" s="120"/>
      <c r="GV5" s="120"/>
      <c r="GW5" s="120"/>
      <c r="GX5" s="120"/>
      <c r="GY5" s="120"/>
      <c r="GZ5" s="120"/>
      <c r="HA5" s="120"/>
      <c r="HB5" s="120"/>
      <c r="HC5" s="120"/>
      <c r="HD5" s="120"/>
      <c r="HE5" s="120"/>
      <c r="HF5" s="120"/>
      <c r="HG5" s="120"/>
      <c r="HH5" s="120"/>
      <c r="HI5" s="120"/>
      <c r="HJ5" s="120"/>
      <c r="HK5" s="120"/>
      <c r="HL5" s="120"/>
      <c r="HM5" s="120"/>
      <c r="HN5" s="120"/>
      <c r="HO5" s="120"/>
      <c r="HP5" s="120"/>
      <c r="HQ5" s="120"/>
      <c r="HR5" s="120"/>
      <c r="HS5" s="120"/>
      <c r="HT5" s="120"/>
      <c r="HU5" s="120"/>
      <c r="HV5" s="120"/>
      <c r="HW5" s="120"/>
      <c r="HX5" s="120"/>
      <c r="HY5" s="120"/>
      <c r="HZ5" s="120"/>
      <c r="IA5" s="120"/>
      <c r="IB5" s="120"/>
      <c r="IC5" s="120"/>
      <c r="ID5" s="120"/>
      <c r="IE5" s="120"/>
      <c r="IF5" s="120"/>
      <c r="IG5" s="120"/>
      <c r="IH5" s="120"/>
      <c r="II5" s="120"/>
      <c r="IJ5" s="120"/>
      <c r="IK5" s="120"/>
      <c r="IL5" s="120"/>
      <c r="IM5" s="120"/>
      <c r="IN5" s="120"/>
      <c r="IO5" s="120"/>
      <c r="IP5" s="120"/>
      <c r="IQ5" s="120"/>
      <c r="IR5" s="120"/>
      <c r="IS5" s="120"/>
      <c r="IT5" s="120"/>
      <c r="IU5" s="120"/>
      <c r="IV5" s="120"/>
    </row>
    <row r="6" spans="1:256" s="99" customFormat="1" ht="19.5" customHeight="1">
      <c r="A6" s="71" t="s">
        <v>39</v>
      </c>
      <c r="B6" s="72" t="s">
        <v>40</v>
      </c>
      <c r="C6" s="73"/>
      <c r="D6" s="73"/>
      <c r="E6" s="113"/>
      <c r="F6" s="113"/>
      <c r="G6" s="113"/>
      <c r="H6" s="113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0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0"/>
      <c r="FS6" s="120"/>
      <c r="FT6" s="120"/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0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0"/>
      <c r="HB6" s="120"/>
      <c r="HC6" s="120"/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0"/>
      <c r="HU6" s="120"/>
      <c r="HV6" s="120"/>
      <c r="HW6" s="120"/>
      <c r="HX6" s="120"/>
      <c r="HY6" s="120"/>
      <c r="HZ6" s="120"/>
      <c r="IA6" s="120"/>
      <c r="IB6" s="120"/>
      <c r="IC6" s="120"/>
      <c r="ID6" s="120"/>
      <c r="IE6" s="120"/>
      <c r="IF6" s="120"/>
      <c r="IG6" s="120"/>
      <c r="IH6" s="120"/>
      <c r="II6" s="120"/>
      <c r="IJ6" s="120"/>
      <c r="IK6" s="120"/>
      <c r="IL6" s="120"/>
      <c r="IM6" s="120"/>
      <c r="IN6" s="120"/>
      <c r="IO6" s="120"/>
      <c r="IP6" s="120"/>
      <c r="IQ6" s="120"/>
      <c r="IR6" s="120"/>
      <c r="IS6" s="120"/>
      <c r="IT6" s="120"/>
      <c r="IU6" s="120"/>
      <c r="IV6" s="120"/>
    </row>
    <row r="7" spans="1:8" ht="19.5" customHeight="1">
      <c r="A7" s="74" t="s">
        <v>41</v>
      </c>
      <c r="B7" s="114" t="s">
        <v>42</v>
      </c>
      <c r="C7" s="73"/>
      <c r="D7" s="76"/>
      <c r="E7" s="115"/>
      <c r="F7" s="115"/>
      <c r="G7" s="115"/>
      <c r="H7" s="115"/>
    </row>
    <row r="8" spans="1:8" ht="19.5" customHeight="1">
      <c r="A8" s="77" t="s">
        <v>43</v>
      </c>
      <c r="B8" s="78" t="s">
        <v>44</v>
      </c>
      <c r="C8" s="73"/>
      <c r="D8" s="94"/>
      <c r="E8" s="116"/>
      <c r="F8" s="116"/>
      <c r="G8" s="116"/>
      <c r="H8" s="116"/>
    </row>
    <row r="9" spans="1:8" ht="19.5" customHeight="1">
      <c r="A9" s="80" t="s">
        <v>45</v>
      </c>
      <c r="B9" s="81" t="s">
        <v>46</v>
      </c>
      <c r="C9" s="73"/>
      <c r="D9" s="105"/>
      <c r="E9" s="116"/>
      <c r="F9" s="116"/>
      <c r="G9" s="116"/>
      <c r="H9" s="116"/>
    </row>
    <row r="10" spans="1:8" ht="19.5" customHeight="1">
      <c r="A10" s="77" t="s">
        <v>41</v>
      </c>
      <c r="B10" s="78" t="s">
        <v>47</v>
      </c>
      <c r="C10" s="73"/>
      <c r="D10" s="94"/>
      <c r="E10" s="116"/>
      <c r="F10" s="116"/>
      <c r="G10" s="116"/>
      <c r="H10" s="116"/>
    </row>
    <row r="11" spans="1:8" ht="19.5" customHeight="1">
      <c r="A11" s="77" t="s">
        <v>48</v>
      </c>
      <c r="B11" s="78" t="s">
        <v>49</v>
      </c>
      <c r="C11" s="73"/>
      <c r="D11" s="94"/>
      <c r="E11" s="116"/>
      <c r="F11" s="116"/>
      <c r="G11" s="116"/>
      <c r="H11" s="116"/>
    </row>
    <row r="12" spans="1:256" s="99" customFormat="1" ht="19.5" customHeight="1">
      <c r="A12" s="80" t="s">
        <v>50</v>
      </c>
      <c r="B12" s="81" t="s">
        <v>51</v>
      </c>
      <c r="C12" s="73">
        <f>D12</f>
        <v>9.28</v>
      </c>
      <c r="D12" s="105">
        <v>9.28</v>
      </c>
      <c r="E12" s="117"/>
      <c r="F12" s="117"/>
      <c r="G12" s="117"/>
      <c r="H12" s="117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  <c r="GK12" s="120"/>
      <c r="GL12" s="120"/>
      <c r="GM12" s="120"/>
      <c r="GN12" s="120"/>
      <c r="GO12" s="120"/>
      <c r="GP12" s="120"/>
      <c r="GQ12" s="120"/>
      <c r="GR12" s="120"/>
      <c r="GS12" s="120"/>
      <c r="GT12" s="120"/>
      <c r="GU12" s="120"/>
      <c r="GV12" s="120"/>
      <c r="GW12" s="120"/>
      <c r="GX12" s="120"/>
      <c r="GY12" s="120"/>
      <c r="GZ12" s="120"/>
      <c r="HA12" s="120"/>
      <c r="HB12" s="120"/>
      <c r="HC12" s="120"/>
      <c r="HD12" s="120"/>
      <c r="HE12" s="120"/>
      <c r="HF12" s="120"/>
      <c r="HG12" s="120"/>
      <c r="HH12" s="120"/>
      <c r="HI12" s="120"/>
      <c r="HJ12" s="120"/>
      <c r="HK12" s="120"/>
      <c r="HL12" s="120"/>
      <c r="HM12" s="120"/>
      <c r="HN12" s="120"/>
      <c r="HO12" s="120"/>
      <c r="HP12" s="120"/>
      <c r="HQ12" s="120"/>
      <c r="HR12" s="120"/>
      <c r="HS12" s="120"/>
      <c r="HT12" s="120"/>
      <c r="HU12" s="120"/>
      <c r="HV12" s="120"/>
      <c r="HW12" s="120"/>
      <c r="HX12" s="120"/>
      <c r="HY12" s="120"/>
      <c r="HZ12" s="120"/>
      <c r="IA12" s="120"/>
      <c r="IB12" s="120"/>
      <c r="IC12" s="120"/>
      <c r="ID12" s="120"/>
      <c r="IE12" s="120"/>
      <c r="IF12" s="120"/>
      <c r="IG12" s="120"/>
      <c r="IH12" s="120"/>
      <c r="II12" s="120"/>
      <c r="IJ12" s="120"/>
      <c r="IK12" s="120"/>
      <c r="IL12" s="120"/>
      <c r="IM12" s="120"/>
      <c r="IN12" s="120"/>
      <c r="IO12" s="120"/>
      <c r="IP12" s="120"/>
      <c r="IQ12" s="120"/>
      <c r="IR12" s="120"/>
      <c r="IS12" s="120"/>
      <c r="IT12" s="120"/>
      <c r="IU12" s="120"/>
      <c r="IV12" s="120"/>
    </row>
    <row r="13" spans="1:8" ht="19.5" customHeight="1">
      <c r="A13" s="77" t="s">
        <v>52</v>
      </c>
      <c r="B13" s="78" t="s">
        <v>53</v>
      </c>
      <c r="C13" s="73"/>
      <c r="D13" s="94"/>
      <c r="E13" s="116"/>
      <c r="F13" s="116"/>
      <c r="G13" s="116"/>
      <c r="H13" s="116"/>
    </row>
    <row r="14" spans="1:8" ht="19.5" customHeight="1">
      <c r="A14" s="77" t="s">
        <v>54</v>
      </c>
      <c r="B14" s="78" t="s">
        <v>55</v>
      </c>
      <c r="C14" s="94">
        <f>D14</f>
        <v>9.28</v>
      </c>
      <c r="D14" s="94">
        <v>9.28</v>
      </c>
      <c r="E14" s="116"/>
      <c r="F14" s="116"/>
      <c r="G14" s="116"/>
      <c r="H14" s="116"/>
    </row>
    <row r="15" spans="1:8" ht="19.5" customHeight="1">
      <c r="A15" s="80" t="s">
        <v>56</v>
      </c>
      <c r="B15" s="81" t="s">
        <v>57</v>
      </c>
      <c r="C15" s="73"/>
      <c r="D15" s="105"/>
      <c r="E15" s="116"/>
      <c r="F15" s="116"/>
      <c r="G15" s="116"/>
      <c r="H15" s="116"/>
    </row>
    <row r="16" spans="1:8" ht="19.5" customHeight="1">
      <c r="A16" s="77" t="s">
        <v>58</v>
      </c>
      <c r="B16" s="78" t="s">
        <v>59</v>
      </c>
      <c r="C16" s="73"/>
      <c r="D16" s="94"/>
      <c r="E16" s="116"/>
      <c r="F16" s="116"/>
      <c r="G16" s="116"/>
      <c r="H16" s="116"/>
    </row>
    <row r="17" spans="1:8" ht="19.5" customHeight="1">
      <c r="A17" s="77" t="s">
        <v>60</v>
      </c>
      <c r="B17" s="78" t="s">
        <v>61</v>
      </c>
      <c r="C17" s="73"/>
      <c r="D17" s="94"/>
      <c r="E17" s="116"/>
      <c r="F17" s="116"/>
      <c r="G17" s="116"/>
      <c r="H17" s="116"/>
    </row>
    <row r="18" spans="1:256" s="99" customFormat="1" ht="19.5" customHeight="1">
      <c r="A18" s="80" t="s">
        <v>62</v>
      </c>
      <c r="B18" s="81" t="s">
        <v>63</v>
      </c>
      <c r="C18" s="73">
        <f>D18</f>
        <v>70.17</v>
      </c>
      <c r="D18" s="105">
        <f>D19+D30</f>
        <v>70.17</v>
      </c>
      <c r="E18" s="117"/>
      <c r="F18" s="117"/>
      <c r="G18" s="117"/>
      <c r="H18" s="117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0"/>
      <c r="DV18" s="120"/>
      <c r="DW18" s="120"/>
      <c r="DX18" s="120"/>
      <c r="DY18" s="120"/>
      <c r="DZ18" s="120"/>
      <c r="EA18" s="120"/>
      <c r="EB18" s="120"/>
      <c r="EC18" s="120"/>
      <c r="ED18" s="120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0"/>
      <c r="GF18" s="120"/>
      <c r="GG18" s="120"/>
      <c r="GH18" s="120"/>
      <c r="GI18" s="120"/>
      <c r="GJ18" s="120"/>
      <c r="GK18" s="120"/>
      <c r="GL18" s="120"/>
      <c r="GM18" s="120"/>
      <c r="GN18" s="120"/>
      <c r="GO18" s="120"/>
      <c r="GP18" s="120"/>
      <c r="GQ18" s="120"/>
      <c r="GR18" s="120"/>
      <c r="GS18" s="120"/>
      <c r="GT18" s="120"/>
      <c r="GU18" s="120"/>
      <c r="GV18" s="120"/>
      <c r="GW18" s="120"/>
      <c r="GX18" s="120"/>
      <c r="GY18" s="120"/>
      <c r="GZ18" s="120"/>
      <c r="HA18" s="120"/>
      <c r="HB18" s="120"/>
      <c r="HC18" s="120"/>
      <c r="HD18" s="120"/>
      <c r="HE18" s="120"/>
      <c r="HF18" s="120"/>
      <c r="HG18" s="120"/>
      <c r="HH18" s="120"/>
      <c r="HI18" s="120"/>
      <c r="HJ18" s="120"/>
      <c r="HK18" s="120"/>
      <c r="HL18" s="120"/>
      <c r="HM18" s="120"/>
      <c r="HN18" s="120"/>
      <c r="HO18" s="120"/>
      <c r="HP18" s="120"/>
      <c r="HQ18" s="120"/>
      <c r="HR18" s="120"/>
      <c r="HS18" s="120"/>
      <c r="HT18" s="120"/>
      <c r="HU18" s="120"/>
      <c r="HV18" s="120"/>
      <c r="HW18" s="120"/>
      <c r="HX18" s="120"/>
      <c r="HY18" s="120"/>
      <c r="HZ18" s="120"/>
      <c r="IA18" s="120"/>
      <c r="IB18" s="120"/>
      <c r="IC18" s="120"/>
      <c r="ID18" s="120"/>
      <c r="IE18" s="120"/>
      <c r="IF18" s="120"/>
      <c r="IG18" s="120"/>
      <c r="IH18" s="120"/>
      <c r="II18" s="120"/>
      <c r="IJ18" s="120"/>
      <c r="IK18" s="120"/>
      <c r="IL18" s="120"/>
      <c r="IM18" s="120"/>
      <c r="IN18" s="120"/>
      <c r="IO18" s="120"/>
      <c r="IP18" s="120"/>
      <c r="IQ18" s="120"/>
      <c r="IR18" s="120"/>
      <c r="IS18" s="120"/>
      <c r="IT18" s="120"/>
      <c r="IU18" s="120"/>
      <c r="IV18" s="120"/>
    </row>
    <row r="19" spans="1:256" s="99" customFormat="1" ht="19.5" customHeight="1">
      <c r="A19" s="77" t="s">
        <v>41</v>
      </c>
      <c r="B19" s="78" t="s">
        <v>64</v>
      </c>
      <c r="C19" s="94">
        <f>D19</f>
        <v>70.17</v>
      </c>
      <c r="D19" s="94">
        <f>SUM(D20:D29)</f>
        <v>70.17</v>
      </c>
      <c r="E19" s="117"/>
      <c r="F19" s="117"/>
      <c r="G19" s="117"/>
      <c r="H19" s="117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  <c r="HW19" s="120"/>
      <c r="HX19" s="120"/>
      <c r="HY19" s="120"/>
      <c r="HZ19" s="120"/>
      <c r="IA19" s="120"/>
      <c r="IB19" s="120"/>
      <c r="IC19" s="120"/>
      <c r="ID19" s="120"/>
      <c r="IE19" s="120"/>
      <c r="IF19" s="120"/>
      <c r="IG19" s="120"/>
      <c r="IH19" s="120"/>
      <c r="II19" s="120"/>
      <c r="IJ19" s="120"/>
      <c r="IK19" s="120"/>
      <c r="IL19" s="120"/>
      <c r="IM19" s="120"/>
      <c r="IN19" s="120"/>
      <c r="IO19" s="120"/>
      <c r="IP19" s="120"/>
      <c r="IQ19" s="120"/>
      <c r="IR19" s="120"/>
      <c r="IS19" s="120"/>
      <c r="IT19" s="120"/>
      <c r="IU19" s="120"/>
      <c r="IV19" s="120"/>
    </row>
    <row r="20" spans="1:256" s="99" customFormat="1" ht="19.5" customHeight="1">
      <c r="A20" s="77" t="s">
        <v>48</v>
      </c>
      <c r="B20" s="78" t="s">
        <v>65</v>
      </c>
      <c r="C20" s="94"/>
      <c r="D20" s="94"/>
      <c r="E20" s="117"/>
      <c r="F20" s="117"/>
      <c r="G20" s="117"/>
      <c r="H20" s="117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20"/>
      <c r="DW20" s="120"/>
      <c r="DX20" s="120"/>
      <c r="DY20" s="120"/>
      <c r="DZ20" s="120"/>
      <c r="EA20" s="120"/>
      <c r="EB20" s="120"/>
      <c r="EC20" s="120"/>
      <c r="ED20" s="120"/>
      <c r="EE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20"/>
      <c r="FG20" s="120"/>
      <c r="FH20" s="120"/>
      <c r="FI20" s="120"/>
      <c r="FJ20" s="120"/>
      <c r="FK20" s="120"/>
      <c r="FL20" s="120"/>
      <c r="FM20" s="120"/>
      <c r="FN20" s="120"/>
      <c r="FO20" s="120"/>
      <c r="FP20" s="120"/>
      <c r="FQ20" s="120"/>
      <c r="FR20" s="120"/>
      <c r="FS20" s="120"/>
      <c r="FT20" s="120"/>
      <c r="FU20" s="120"/>
      <c r="FV20" s="120"/>
      <c r="FW20" s="120"/>
      <c r="FX20" s="120"/>
      <c r="FY20" s="120"/>
      <c r="FZ20" s="120"/>
      <c r="GA20" s="120"/>
      <c r="GB20" s="120"/>
      <c r="GC20" s="120"/>
      <c r="GD20" s="120"/>
      <c r="GE20" s="120"/>
      <c r="GF20" s="120"/>
      <c r="GG20" s="120"/>
      <c r="GH20" s="120"/>
      <c r="GI20" s="120"/>
      <c r="GJ20" s="120"/>
      <c r="GK20" s="120"/>
      <c r="GL20" s="120"/>
      <c r="GM20" s="120"/>
      <c r="GN20" s="120"/>
      <c r="GO20" s="120"/>
      <c r="GP20" s="120"/>
      <c r="GQ20" s="120"/>
      <c r="GR20" s="120"/>
      <c r="GS20" s="120"/>
      <c r="GT20" s="120"/>
      <c r="GU20" s="120"/>
      <c r="GV20" s="120"/>
      <c r="GW20" s="120"/>
      <c r="GX20" s="120"/>
      <c r="GY20" s="120"/>
      <c r="GZ20" s="120"/>
      <c r="HA20" s="120"/>
      <c r="HB20" s="120"/>
      <c r="HC20" s="120"/>
      <c r="HD20" s="120"/>
      <c r="HE20" s="120"/>
      <c r="HF20" s="120"/>
      <c r="HG20" s="120"/>
      <c r="HH20" s="120"/>
      <c r="HI20" s="120"/>
      <c r="HJ20" s="120"/>
      <c r="HK20" s="120"/>
      <c r="HL20" s="120"/>
      <c r="HM20" s="120"/>
      <c r="HN20" s="120"/>
      <c r="HO20" s="120"/>
      <c r="HP20" s="120"/>
      <c r="HQ20" s="120"/>
      <c r="HR20" s="120"/>
      <c r="HS20" s="120"/>
      <c r="HT20" s="120"/>
      <c r="HU20" s="120"/>
      <c r="HV20" s="120"/>
      <c r="HW20" s="120"/>
      <c r="HX20" s="120"/>
      <c r="HY20" s="120"/>
      <c r="HZ20" s="120"/>
      <c r="IA20" s="120"/>
      <c r="IB20" s="120"/>
      <c r="IC20" s="120"/>
      <c r="ID20" s="120"/>
      <c r="IE20" s="120"/>
      <c r="IF20" s="120"/>
      <c r="IG20" s="120"/>
      <c r="IH20" s="120"/>
      <c r="II20" s="120"/>
      <c r="IJ20" s="120"/>
      <c r="IK20" s="120"/>
      <c r="IL20" s="120"/>
      <c r="IM20" s="120"/>
      <c r="IN20" s="120"/>
      <c r="IO20" s="120"/>
      <c r="IP20" s="120"/>
      <c r="IQ20" s="120"/>
      <c r="IR20" s="120"/>
      <c r="IS20" s="120"/>
      <c r="IT20" s="120"/>
      <c r="IU20" s="120"/>
      <c r="IV20" s="120"/>
    </row>
    <row r="21" spans="1:256" s="99" customFormat="1" ht="19.5" customHeight="1">
      <c r="A21" s="77" t="s">
        <v>66</v>
      </c>
      <c r="B21" s="78" t="s">
        <v>67</v>
      </c>
      <c r="C21" s="94">
        <f>D21</f>
        <v>60.17</v>
      </c>
      <c r="D21" s="94">
        <v>60.17</v>
      </c>
      <c r="E21" s="117"/>
      <c r="F21" s="117"/>
      <c r="G21" s="117"/>
      <c r="H21" s="117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0"/>
      <c r="DV21" s="120"/>
      <c r="DW21" s="120"/>
      <c r="DX21" s="120"/>
      <c r="DY21" s="120"/>
      <c r="DZ21" s="120"/>
      <c r="EA21" s="120"/>
      <c r="EB21" s="120"/>
      <c r="EC21" s="120"/>
      <c r="ED21" s="120"/>
      <c r="EE21" s="120"/>
      <c r="EF21" s="120"/>
      <c r="EG21" s="120"/>
      <c r="EH21" s="120"/>
      <c r="EI21" s="120"/>
      <c r="EJ21" s="120"/>
      <c r="EK21" s="120"/>
      <c r="EL21" s="120"/>
      <c r="EM21" s="120"/>
      <c r="EN21" s="120"/>
      <c r="EO21" s="120"/>
      <c r="EP21" s="120"/>
      <c r="EQ21" s="120"/>
      <c r="ER21" s="120"/>
      <c r="ES21" s="120"/>
      <c r="ET21" s="120"/>
      <c r="EU21" s="120"/>
      <c r="EV21" s="120"/>
      <c r="EW21" s="120"/>
      <c r="EX21" s="120"/>
      <c r="EY21" s="120"/>
      <c r="EZ21" s="120"/>
      <c r="FA21" s="120"/>
      <c r="FB21" s="120"/>
      <c r="FC21" s="120"/>
      <c r="FD21" s="120"/>
      <c r="FE21" s="120"/>
      <c r="FF21" s="120"/>
      <c r="FG21" s="120"/>
      <c r="FH21" s="120"/>
      <c r="FI21" s="120"/>
      <c r="FJ21" s="120"/>
      <c r="FK21" s="120"/>
      <c r="FL21" s="120"/>
      <c r="FM21" s="120"/>
      <c r="FN21" s="120"/>
      <c r="FO21" s="120"/>
      <c r="FP21" s="120"/>
      <c r="FQ21" s="120"/>
      <c r="FR21" s="120"/>
      <c r="FS21" s="120"/>
      <c r="FT21" s="120"/>
      <c r="FU21" s="120"/>
      <c r="FV21" s="120"/>
      <c r="FW21" s="120"/>
      <c r="FX21" s="120"/>
      <c r="FY21" s="120"/>
      <c r="FZ21" s="120"/>
      <c r="GA21" s="120"/>
      <c r="GB21" s="120"/>
      <c r="GC21" s="120"/>
      <c r="GD21" s="120"/>
      <c r="GE21" s="120"/>
      <c r="GF21" s="120"/>
      <c r="GG21" s="120"/>
      <c r="GH21" s="120"/>
      <c r="GI21" s="120"/>
      <c r="GJ21" s="120"/>
      <c r="GK21" s="120"/>
      <c r="GL21" s="120"/>
      <c r="GM21" s="120"/>
      <c r="GN21" s="120"/>
      <c r="GO21" s="120"/>
      <c r="GP21" s="120"/>
      <c r="GQ21" s="120"/>
      <c r="GR21" s="120"/>
      <c r="GS21" s="120"/>
      <c r="GT21" s="120"/>
      <c r="GU21" s="120"/>
      <c r="GV21" s="120"/>
      <c r="GW21" s="120"/>
      <c r="GX21" s="120"/>
      <c r="GY21" s="120"/>
      <c r="GZ21" s="120"/>
      <c r="HA21" s="120"/>
      <c r="HB21" s="120"/>
      <c r="HC21" s="120"/>
      <c r="HD21" s="120"/>
      <c r="HE21" s="120"/>
      <c r="HF21" s="120"/>
      <c r="HG21" s="120"/>
      <c r="HH21" s="120"/>
      <c r="HI21" s="120"/>
      <c r="HJ21" s="120"/>
      <c r="HK21" s="120"/>
      <c r="HL21" s="120"/>
      <c r="HM21" s="120"/>
      <c r="HN21" s="120"/>
      <c r="HO21" s="120"/>
      <c r="HP21" s="120"/>
      <c r="HQ21" s="120"/>
      <c r="HR21" s="120"/>
      <c r="HS21" s="120"/>
      <c r="HT21" s="120"/>
      <c r="HU21" s="120"/>
      <c r="HV21" s="120"/>
      <c r="HW21" s="120"/>
      <c r="HX21" s="120"/>
      <c r="HY21" s="120"/>
      <c r="HZ21" s="120"/>
      <c r="IA21" s="120"/>
      <c r="IB21" s="120"/>
      <c r="IC21" s="120"/>
      <c r="ID21" s="120"/>
      <c r="IE21" s="120"/>
      <c r="IF21" s="120"/>
      <c r="IG21" s="120"/>
      <c r="IH21" s="120"/>
      <c r="II21" s="120"/>
      <c r="IJ21" s="120"/>
      <c r="IK21" s="120"/>
      <c r="IL21" s="120"/>
      <c r="IM21" s="120"/>
      <c r="IN21" s="120"/>
      <c r="IO21" s="120"/>
      <c r="IP21" s="120"/>
      <c r="IQ21" s="120"/>
      <c r="IR21" s="120"/>
      <c r="IS21" s="120"/>
      <c r="IT21" s="120"/>
      <c r="IU21" s="120"/>
      <c r="IV21" s="120"/>
    </row>
    <row r="22" spans="1:256" s="99" customFormat="1" ht="19.5" customHeight="1">
      <c r="A22" s="77" t="s">
        <v>54</v>
      </c>
      <c r="B22" s="78" t="s">
        <v>68</v>
      </c>
      <c r="C22" s="73"/>
      <c r="D22" s="94"/>
      <c r="E22" s="117"/>
      <c r="F22" s="117"/>
      <c r="G22" s="117"/>
      <c r="H22" s="117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0"/>
      <c r="DV22" s="120"/>
      <c r="DW22" s="120"/>
      <c r="DX22" s="120"/>
      <c r="DY22" s="120"/>
      <c r="DZ22" s="120"/>
      <c r="EA22" s="120"/>
      <c r="EB22" s="120"/>
      <c r="EC22" s="120"/>
      <c r="ED22" s="120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  <c r="FJ22" s="120"/>
      <c r="FK22" s="120"/>
      <c r="FL22" s="120"/>
      <c r="FM22" s="120"/>
      <c r="FN22" s="120"/>
      <c r="FO22" s="120"/>
      <c r="FP22" s="120"/>
      <c r="FQ22" s="120"/>
      <c r="FR22" s="120"/>
      <c r="FS22" s="120"/>
      <c r="FT22" s="120"/>
      <c r="FU22" s="120"/>
      <c r="FV22" s="120"/>
      <c r="FW22" s="120"/>
      <c r="FX22" s="120"/>
      <c r="FY22" s="120"/>
      <c r="FZ22" s="120"/>
      <c r="GA22" s="120"/>
      <c r="GB22" s="120"/>
      <c r="GC22" s="120"/>
      <c r="GD22" s="120"/>
      <c r="GE22" s="120"/>
      <c r="GF22" s="120"/>
      <c r="GG22" s="120"/>
      <c r="GH22" s="120"/>
      <c r="GI22" s="120"/>
      <c r="GJ22" s="120"/>
      <c r="GK22" s="120"/>
      <c r="GL22" s="120"/>
      <c r="GM22" s="120"/>
      <c r="GN22" s="120"/>
      <c r="GO22" s="120"/>
      <c r="GP22" s="120"/>
      <c r="GQ22" s="120"/>
      <c r="GR22" s="120"/>
      <c r="GS22" s="120"/>
      <c r="GT22" s="120"/>
      <c r="GU22" s="120"/>
      <c r="GV22" s="120"/>
      <c r="GW22" s="120"/>
      <c r="GX22" s="120"/>
      <c r="GY22" s="120"/>
      <c r="GZ22" s="120"/>
      <c r="HA22" s="120"/>
      <c r="HB22" s="120"/>
      <c r="HC22" s="120"/>
      <c r="HD22" s="120"/>
      <c r="HE22" s="120"/>
      <c r="HF22" s="120"/>
      <c r="HG22" s="120"/>
      <c r="HH22" s="120"/>
      <c r="HI22" s="120"/>
      <c r="HJ22" s="120"/>
      <c r="HK22" s="120"/>
      <c r="HL22" s="120"/>
      <c r="HM22" s="120"/>
      <c r="HN22" s="120"/>
      <c r="HO22" s="120"/>
      <c r="HP22" s="120"/>
      <c r="HQ22" s="120"/>
      <c r="HR22" s="120"/>
      <c r="HS22" s="120"/>
      <c r="HT22" s="120"/>
      <c r="HU22" s="120"/>
      <c r="HV22" s="120"/>
      <c r="HW22" s="120"/>
      <c r="HX22" s="120"/>
      <c r="HY22" s="120"/>
      <c r="HZ22" s="120"/>
      <c r="IA22" s="120"/>
      <c r="IB22" s="120"/>
      <c r="IC22" s="120"/>
      <c r="ID22" s="120"/>
      <c r="IE22" s="120"/>
      <c r="IF22" s="120"/>
      <c r="IG22" s="120"/>
      <c r="IH22" s="120"/>
      <c r="II22" s="120"/>
      <c r="IJ22" s="120"/>
      <c r="IK22" s="120"/>
      <c r="IL22" s="120"/>
      <c r="IM22" s="120"/>
      <c r="IN22" s="120"/>
      <c r="IO22" s="120"/>
      <c r="IP22" s="120"/>
      <c r="IQ22" s="120"/>
      <c r="IR22" s="120"/>
      <c r="IS22" s="120"/>
      <c r="IT22" s="120"/>
      <c r="IU22" s="120"/>
      <c r="IV22" s="120"/>
    </row>
    <row r="23" spans="1:256" s="99" customFormat="1" ht="19.5" customHeight="1">
      <c r="A23" s="77" t="s">
        <v>69</v>
      </c>
      <c r="B23" s="78" t="s">
        <v>70</v>
      </c>
      <c r="C23" s="73"/>
      <c r="D23" s="94"/>
      <c r="E23" s="117"/>
      <c r="F23" s="117"/>
      <c r="G23" s="117"/>
      <c r="H23" s="117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0"/>
      <c r="DV23" s="120"/>
      <c r="DW23" s="120"/>
      <c r="DX23" s="120"/>
      <c r="DY23" s="120"/>
      <c r="DZ23" s="120"/>
      <c r="EA23" s="120"/>
      <c r="EB23" s="120"/>
      <c r="EC23" s="120"/>
      <c r="ED23" s="120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  <c r="FH23" s="120"/>
      <c r="FI23" s="120"/>
      <c r="FJ23" s="120"/>
      <c r="FK23" s="120"/>
      <c r="FL23" s="120"/>
      <c r="FM23" s="120"/>
      <c r="FN23" s="120"/>
      <c r="FO23" s="120"/>
      <c r="FP23" s="120"/>
      <c r="FQ23" s="120"/>
      <c r="FR23" s="120"/>
      <c r="FS23" s="120"/>
      <c r="FT23" s="120"/>
      <c r="FU23" s="120"/>
      <c r="FV23" s="120"/>
      <c r="FW23" s="120"/>
      <c r="FX23" s="120"/>
      <c r="FY23" s="120"/>
      <c r="FZ23" s="120"/>
      <c r="GA23" s="120"/>
      <c r="GB23" s="120"/>
      <c r="GC23" s="120"/>
      <c r="GD23" s="120"/>
      <c r="GE23" s="120"/>
      <c r="GF23" s="120"/>
      <c r="GG23" s="120"/>
      <c r="GH23" s="120"/>
      <c r="GI23" s="120"/>
      <c r="GJ23" s="120"/>
      <c r="GK23" s="120"/>
      <c r="GL23" s="120"/>
      <c r="GM23" s="120"/>
      <c r="GN23" s="120"/>
      <c r="GO23" s="120"/>
      <c r="GP23" s="120"/>
      <c r="GQ23" s="120"/>
      <c r="GR23" s="120"/>
      <c r="GS23" s="120"/>
      <c r="GT23" s="120"/>
      <c r="GU23" s="120"/>
      <c r="GV23" s="120"/>
      <c r="GW23" s="120"/>
      <c r="GX23" s="120"/>
      <c r="GY23" s="120"/>
      <c r="GZ23" s="120"/>
      <c r="HA23" s="120"/>
      <c r="HB23" s="120"/>
      <c r="HC23" s="120"/>
      <c r="HD23" s="120"/>
      <c r="HE23" s="120"/>
      <c r="HF23" s="120"/>
      <c r="HG23" s="120"/>
      <c r="HH23" s="120"/>
      <c r="HI23" s="120"/>
      <c r="HJ23" s="120"/>
      <c r="HK23" s="120"/>
      <c r="HL23" s="120"/>
      <c r="HM23" s="120"/>
      <c r="HN23" s="120"/>
      <c r="HO23" s="120"/>
      <c r="HP23" s="120"/>
      <c r="HQ23" s="120"/>
      <c r="HR23" s="120"/>
      <c r="HS23" s="120"/>
      <c r="HT23" s="120"/>
      <c r="HU23" s="120"/>
      <c r="HV23" s="120"/>
      <c r="HW23" s="120"/>
      <c r="HX23" s="120"/>
      <c r="HY23" s="120"/>
      <c r="HZ23" s="120"/>
      <c r="IA23" s="120"/>
      <c r="IB23" s="120"/>
      <c r="IC23" s="120"/>
      <c r="ID23" s="120"/>
      <c r="IE23" s="120"/>
      <c r="IF23" s="120"/>
      <c r="IG23" s="120"/>
      <c r="IH23" s="120"/>
      <c r="II23" s="120"/>
      <c r="IJ23" s="120"/>
      <c r="IK23" s="120"/>
      <c r="IL23" s="120"/>
      <c r="IM23" s="120"/>
      <c r="IN23" s="120"/>
      <c r="IO23" s="120"/>
      <c r="IP23" s="120"/>
      <c r="IQ23" s="120"/>
      <c r="IR23" s="120"/>
      <c r="IS23" s="120"/>
      <c r="IT23" s="120"/>
      <c r="IU23" s="120"/>
      <c r="IV23" s="120"/>
    </row>
    <row r="24" spans="1:256" s="99" customFormat="1" ht="19.5" customHeight="1">
      <c r="A24" s="77" t="s">
        <v>71</v>
      </c>
      <c r="B24" s="78" t="s">
        <v>72</v>
      </c>
      <c r="C24" s="73"/>
      <c r="D24" s="94"/>
      <c r="E24" s="117"/>
      <c r="F24" s="117"/>
      <c r="G24" s="117"/>
      <c r="H24" s="117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0"/>
      <c r="DV24" s="120"/>
      <c r="DW24" s="120"/>
      <c r="DX24" s="120"/>
      <c r="DY24" s="120"/>
      <c r="DZ24" s="120"/>
      <c r="EA24" s="120"/>
      <c r="EB24" s="120"/>
      <c r="EC24" s="120"/>
      <c r="ED24" s="120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  <c r="FK24" s="120"/>
      <c r="FL24" s="120"/>
      <c r="FM24" s="120"/>
      <c r="FN24" s="120"/>
      <c r="FO24" s="120"/>
      <c r="FP24" s="120"/>
      <c r="FQ24" s="120"/>
      <c r="FR24" s="120"/>
      <c r="FS24" s="120"/>
      <c r="FT24" s="120"/>
      <c r="FU24" s="120"/>
      <c r="FV24" s="120"/>
      <c r="FW24" s="120"/>
      <c r="FX24" s="120"/>
      <c r="FY24" s="120"/>
      <c r="FZ24" s="120"/>
      <c r="GA24" s="120"/>
      <c r="GB24" s="120"/>
      <c r="GC24" s="120"/>
      <c r="GD24" s="120"/>
      <c r="GE24" s="120"/>
      <c r="GF24" s="120"/>
      <c r="GG24" s="120"/>
      <c r="GH24" s="120"/>
      <c r="GI24" s="120"/>
      <c r="GJ24" s="120"/>
      <c r="GK24" s="120"/>
      <c r="GL24" s="120"/>
      <c r="GM24" s="120"/>
      <c r="GN24" s="120"/>
      <c r="GO24" s="120"/>
      <c r="GP24" s="120"/>
      <c r="GQ24" s="120"/>
      <c r="GR24" s="120"/>
      <c r="GS24" s="120"/>
      <c r="GT24" s="120"/>
      <c r="GU24" s="120"/>
      <c r="GV24" s="120"/>
      <c r="GW24" s="120"/>
      <c r="GX24" s="120"/>
      <c r="GY24" s="120"/>
      <c r="GZ24" s="120"/>
      <c r="HA24" s="120"/>
      <c r="HB24" s="120"/>
      <c r="HC24" s="120"/>
      <c r="HD24" s="120"/>
      <c r="HE24" s="120"/>
      <c r="HF24" s="120"/>
      <c r="HG24" s="120"/>
      <c r="HH24" s="120"/>
      <c r="HI24" s="120"/>
      <c r="HJ24" s="120"/>
      <c r="HK24" s="120"/>
      <c r="HL24" s="120"/>
      <c r="HM24" s="120"/>
      <c r="HN24" s="120"/>
      <c r="HO24" s="120"/>
      <c r="HP24" s="120"/>
      <c r="HQ24" s="120"/>
      <c r="HR24" s="120"/>
      <c r="HS24" s="120"/>
      <c r="HT24" s="120"/>
      <c r="HU24" s="120"/>
      <c r="HV24" s="120"/>
      <c r="HW24" s="120"/>
      <c r="HX24" s="120"/>
      <c r="HY24" s="120"/>
      <c r="HZ24" s="120"/>
      <c r="IA24" s="120"/>
      <c r="IB24" s="120"/>
      <c r="IC24" s="120"/>
      <c r="ID24" s="120"/>
      <c r="IE24" s="120"/>
      <c r="IF24" s="120"/>
      <c r="IG24" s="120"/>
      <c r="IH24" s="120"/>
      <c r="II24" s="120"/>
      <c r="IJ24" s="120"/>
      <c r="IK24" s="120"/>
      <c r="IL24" s="120"/>
      <c r="IM24" s="120"/>
      <c r="IN24" s="120"/>
      <c r="IO24" s="120"/>
      <c r="IP24" s="120"/>
      <c r="IQ24" s="120"/>
      <c r="IR24" s="120"/>
      <c r="IS24" s="120"/>
      <c r="IT24" s="120"/>
      <c r="IU24" s="120"/>
      <c r="IV24" s="120"/>
    </row>
    <row r="25" spans="1:256" s="99" customFormat="1" ht="19.5" customHeight="1">
      <c r="A25" s="77" t="s">
        <v>73</v>
      </c>
      <c r="B25" s="78" t="s">
        <v>74</v>
      </c>
      <c r="C25" s="73"/>
      <c r="D25" s="94"/>
      <c r="E25" s="117"/>
      <c r="F25" s="117"/>
      <c r="G25" s="117"/>
      <c r="H25" s="117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0"/>
      <c r="DV25" s="120"/>
      <c r="DW25" s="120"/>
      <c r="DX25" s="120"/>
      <c r="DY25" s="120"/>
      <c r="DZ25" s="120"/>
      <c r="EA25" s="120"/>
      <c r="EB25" s="120"/>
      <c r="EC25" s="120"/>
      <c r="ED25" s="120"/>
      <c r="EE25" s="120"/>
      <c r="EF25" s="120"/>
      <c r="EG25" s="120"/>
      <c r="EH25" s="120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0"/>
      <c r="EX25" s="120"/>
      <c r="EY25" s="120"/>
      <c r="EZ25" s="120"/>
      <c r="FA25" s="120"/>
      <c r="FB25" s="120"/>
      <c r="FC25" s="120"/>
      <c r="FD25" s="120"/>
      <c r="FE25" s="120"/>
      <c r="FF25" s="120"/>
      <c r="FG25" s="120"/>
      <c r="FH25" s="120"/>
      <c r="FI25" s="120"/>
      <c r="FJ25" s="120"/>
      <c r="FK25" s="120"/>
      <c r="FL25" s="120"/>
      <c r="FM25" s="120"/>
      <c r="FN25" s="120"/>
      <c r="FO25" s="120"/>
      <c r="FP25" s="120"/>
      <c r="FQ25" s="120"/>
      <c r="FR25" s="120"/>
      <c r="FS25" s="120"/>
      <c r="FT25" s="120"/>
      <c r="FU25" s="120"/>
      <c r="FV25" s="120"/>
      <c r="FW25" s="120"/>
      <c r="FX25" s="120"/>
      <c r="FY25" s="120"/>
      <c r="FZ25" s="120"/>
      <c r="GA25" s="120"/>
      <c r="GB25" s="120"/>
      <c r="GC25" s="120"/>
      <c r="GD25" s="120"/>
      <c r="GE25" s="120"/>
      <c r="GF25" s="120"/>
      <c r="GG25" s="120"/>
      <c r="GH25" s="120"/>
      <c r="GI25" s="120"/>
      <c r="GJ25" s="120"/>
      <c r="GK25" s="120"/>
      <c r="GL25" s="120"/>
      <c r="GM25" s="120"/>
      <c r="GN25" s="120"/>
      <c r="GO25" s="120"/>
      <c r="GP25" s="120"/>
      <c r="GQ25" s="120"/>
      <c r="GR25" s="120"/>
      <c r="GS25" s="120"/>
      <c r="GT25" s="120"/>
      <c r="GU25" s="120"/>
      <c r="GV25" s="120"/>
      <c r="GW25" s="120"/>
      <c r="GX25" s="120"/>
      <c r="GY25" s="120"/>
      <c r="GZ25" s="120"/>
      <c r="HA25" s="120"/>
      <c r="HB25" s="120"/>
      <c r="HC25" s="120"/>
      <c r="HD25" s="120"/>
      <c r="HE25" s="120"/>
      <c r="HF25" s="120"/>
      <c r="HG25" s="120"/>
      <c r="HH25" s="120"/>
      <c r="HI25" s="120"/>
      <c r="HJ25" s="120"/>
      <c r="HK25" s="120"/>
      <c r="HL25" s="120"/>
      <c r="HM25" s="120"/>
      <c r="HN25" s="120"/>
      <c r="HO25" s="120"/>
      <c r="HP25" s="120"/>
      <c r="HQ25" s="120"/>
      <c r="HR25" s="120"/>
      <c r="HS25" s="120"/>
      <c r="HT25" s="120"/>
      <c r="HU25" s="120"/>
      <c r="HV25" s="120"/>
      <c r="HW25" s="120"/>
      <c r="HX25" s="120"/>
      <c r="HY25" s="120"/>
      <c r="HZ25" s="120"/>
      <c r="IA25" s="120"/>
      <c r="IB25" s="120"/>
      <c r="IC25" s="120"/>
      <c r="ID25" s="120"/>
      <c r="IE25" s="120"/>
      <c r="IF25" s="120"/>
      <c r="IG25" s="120"/>
      <c r="IH25" s="120"/>
      <c r="II25" s="120"/>
      <c r="IJ25" s="120"/>
      <c r="IK25" s="120"/>
      <c r="IL25" s="120"/>
      <c r="IM25" s="120"/>
      <c r="IN25" s="120"/>
      <c r="IO25" s="120"/>
      <c r="IP25" s="120"/>
      <c r="IQ25" s="120"/>
      <c r="IR25" s="120"/>
      <c r="IS25" s="120"/>
      <c r="IT25" s="120"/>
      <c r="IU25" s="120"/>
      <c r="IV25" s="120"/>
    </row>
    <row r="26" spans="1:256" s="99" customFormat="1" ht="19.5" customHeight="1">
      <c r="A26" s="77" t="s">
        <v>75</v>
      </c>
      <c r="B26" s="78" t="s">
        <v>76</v>
      </c>
      <c r="C26" s="73"/>
      <c r="D26" s="94"/>
      <c r="E26" s="117"/>
      <c r="F26" s="117"/>
      <c r="G26" s="117"/>
      <c r="H26" s="117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20"/>
      <c r="DN26" s="120"/>
      <c r="DO26" s="120"/>
      <c r="DP26" s="120"/>
      <c r="DQ26" s="120"/>
      <c r="DR26" s="120"/>
      <c r="DS26" s="120"/>
      <c r="DT26" s="120"/>
      <c r="DU26" s="120"/>
      <c r="DV26" s="120"/>
      <c r="DW26" s="120"/>
      <c r="DX26" s="120"/>
      <c r="DY26" s="120"/>
      <c r="DZ26" s="120"/>
      <c r="EA26" s="120"/>
      <c r="EB26" s="120"/>
      <c r="EC26" s="120"/>
      <c r="ED26" s="120"/>
      <c r="EE26" s="120"/>
      <c r="EF26" s="120"/>
      <c r="EG26" s="120"/>
      <c r="EH26" s="120"/>
      <c r="EI26" s="120"/>
      <c r="EJ26" s="120"/>
      <c r="EK26" s="120"/>
      <c r="EL26" s="120"/>
      <c r="EM26" s="120"/>
      <c r="EN26" s="120"/>
      <c r="EO26" s="120"/>
      <c r="EP26" s="120"/>
      <c r="EQ26" s="120"/>
      <c r="ER26" s="120"/>
      <c r="ES26" s="120"/>
      <c r="ET26" s="120"/>
      <c r="EU26" s="120"/>
      <c r="EV26" s="120"/>
      <c r="EW26" s="120"/>
      <c r="EX26" s="120"/>
      <c r="EY26" s="120"/>
      <c r="EZ26" s="120"/>
      <c r="FA26" s="120"/>
      <c r="FB26" s="120"/>
      <c r="FC26" s="120"/>
      <c r="FD26" s="120"/>
      <c r="FE26" s="120"/>
      <c r="FF26" s="120"/>
      <c r="FG26" s="120"/>
      <c r="FH26" s="120"/>
      <c r="FI26" s="120"/>
      <c r="FJ26" s="120"/>
      <c r="FK26" s="120"/>
      <c r="FL26" s="120"/>
      <c r="FM26" s="120"/>
      <c r="FN26" s="120"/>
      <c r="FO26" s="120"/>
      <c r="FP26" s="120"/>
      <c r="FQ26" s="120"/>
      <c r="FR26" s="120"/>
      <c r="FS26" s="120"/>
      <c r="FT26" s="120"/>
      <c r="FU26" s="120"/>
      <c r="FV26" s="120"/>
      <c r="FW26" s="120"/>
      <c r="FX26" s="120"/>
      <c r="FY26" s="120"/>
      <c r="FZ26" s="120"/>
      <c r="GA26" s="120"/>
      <c r="GB26" s="120"/>
      <c r="GC26" s="120"/>
      <c r="GD26" s="120"/>
      <c r="GE26" s="120"/>
      <c r="GF26" s="120"/>
      <c r="GG26" s="120"/>
      <c r="GH26" s="120"/>
      <c r="GI26" s="120"/>
      <c r="GJ26" s="120"/>
      <c r="GK26" s="120"/>
      <c r="GL26" s="120"/>
      <c r="GM26" s="120"/>
      <c r="GN26" s="120"/>
      <c r="GO26" s="120"/>
      <c r="GP26" s="120"/>
      <c r="GQ26" s="120"/>
      <c r="GR26" s="120"/>
      <c r="GS26" s="120"/>
      <c r="GT26" s="120"/>
      <c r="GU26" s="120"/>
      <c r="GV26" s="120"/>
      <c r="GW26" s="120"/>
      <c r="GX26" s="120"/>
      <c r="GY26" s="120"/>
      <c r="GZ26" s="120"/>
      <c r="HA26" s="120"/>
      <c r="HB26" s="120"/>
      <c r="HC26" s="120"/>
      <c r="HD26" s="120"/>
      <c r="HE26" s="120"/>
      <c r="HF26" s="120"/>
      <c r="HG26" s="120"/>
      <c r="HH26" s="120"/>
      <c r="HI26" s="120"/>
      <c r="HJ26" s="120"/>
      <c r="HK26" s="120"/>
      <c r="HL26" s="120"/>
      <c r="HM26" s="120"/>
      <c r="HN26" s="120"/>
      <c r="HO26" s="120"/>
      <c r="HP26" s="120"/>
      <c r="HQ26" s="120"/>
      <c r="HR26" s="120"/>
      <c r="HS26" s="120"/>
      <c r="HT26" s="120"/>
      <c r="HU26" s="120"/>
      <c r="HV26" s="120"/>
      <c r="HW26" s="120"/>
      <c r="HX26" s="120"/>
      <c r="HY26" s="120"/>
      <c r="HZ26" s="120"/>
      <c r="IA26" s="120"/>
      <c r="IB26" s="120"/>
      <c r="IC26" s="120"/>
      <c r="ID26" s="120"/>
      <c r="IE26" s="120"/>
      <c r="IF26" s="120"/>
      <c r="IG26" s="120"/>
      <c r="IH26" s="120"/>
      <c r="II26" s="120"/>
      <c r="IJ26" s="120"/>
      <c r="IK26" s="120"/>
      <c r="IL26" s="120"/>
      <c r="IM26" s="120"/>
      <c r="IN26" s="120"/>
      <c r="IO26" s="120"/>
      <c r="IP26" s="120"/>
      <c r="IQ26" s="120"/>
      <c r="IR26" s="120"/>
      <c r="IS26" s="120"/>
      <c r="IT26" s="120"/>
      <c r="IU26" s="120"/>
      <c r="IV26" s="120"/>
    </row>
    <row r="27" spans="1:256" s="99" customFormat="1" ht="19.5" customHeight="1">
      <c r="A27" s="77" t="s">
        <v>77</v>
      </c>
      <c r="B27" s="78" t="s">
        <v>78</v>
      </c>
      <c r="C27" s="73"/>
      <c r="D27" s="94"/>
      <c r="E27" s="117"/>
      <c r="F27" s="117"/>
      <c r="G27" s="117"/>
      <c r="H27" s="117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0"/>
      <c r="DT27" s="120"/>
      <c r="DU27" s="120"/>
      <c r="DV27" s="120"/>
      <c r="DW27" s="120"/>
      <c r="DX27" s="120"/>
      <c r="DY27" s="120"/>
      <c r="DZ27" s="120"/>
      <c r="EA27" s="120"/>
      <c r="EB27" s="120"/>
      <c r="EC27" s="120"/>
      <c r="ED27" s="120"/>
      <c r="EE27" s="120"/>
      <c r="EF27" s="120"/>
      <c r="EG27" s="120"/>
      <c r="EH27" s="120"/>
      <c r="EI27" s="120"/>
      <c r="EJ27" s="120"/>
      <c r="EK27" s="120"/>
      <c r="EL27" s="120"/>
      <c r="EM27" s="120"/>
      <c r="EN27" s="120"/>
      <c r="EO27" s="120"/>
      <c r="EP27" s="120"/>
      <c r="EQ27" s="120"/>
      <c r="ER27" s="120"/>
      <c r="ES27" s="120"/>
      <c r="ET27" s="120"/>
      <c r="EU27" s="120"/>
      <c r="EV27" s="120"/>
      <c r="EW27" s="120"/>
      <c r="EX27" s="120"/>
      <c r="EY27" s="120"/>
      <c r="EZ27" s="120"/>
      <c r="FA27" s="120"/>
      <c r="FB27" s="120"/>
      <c r="FC27" s="120"/>
      <c r="FD27" s="120"/>
      <c r="FE27" s="120"/>
      <c r="FF27" s="120"/>
      <c r="FG27" s="120"/>
      <c r="FH27" s="120"/>
      <c r="FI27" s="120"/>
      <c r="FJ27" s="120"/>
      <c r="FK27" s="120"/>
      <c r="FL27" s="120"/>
      <c r="FM27" s="120"/>
      <c r="FN27" s="120"/>
      <c r="FO27" s="120"/>
      <c r="FP27" s="120"/>
      <c r="FQ27" s="120"/>
      <c r="FR27" s="120"/>
      <c r="FS27" s="120"/>
      <c r="FT27" s="120"/>
      <c r="FU27" s="120"/>
      <c r="FV27" s="120"/>
      <c r="FW27" s="120"/>
      <c r="FX27" s="120"/>
      <c r="FY27" s="120"/>
      <c r="FZ27" s="120"/>
      <c r="GA27" s="120"/>
      <c r="GB27" s="120"/>
      <c r="GC27" s="120"/>
      <c r="GD27" s="120"/>
      <c r="GE27" s="120"/>
      <c r="GF27" s="120"/>
      <c r="GG27" s="120"/>
      <c r="GH27" s="120"/>
      <c r="GI27" s="120"/>
      <c r="GJ27" s="120"/>
      <c r="GK27" s="120"/>
      <c r="GL27" s="120"/>
      <c r="GM27" s="120"/>
      <c r="GN27" s="120"/>
      <c r="GO27" s="120"/>
      <c r="GP27" s="120"/>
      <c r="GQ27" s="120"/>
      <c r="GR27" s="120"/>
      <c r="GS27" s="120"/>
      <c r="GT27" s="120"/>
      <c r="GU27" s="120"/>
      <c r="GV27" s="120"/>
      <c r="GW27" s="120"/>
      <c r="GX27" s="120"/>
      <c r="GY27" s="120"/>
      <c r="GZ27" s="120"/>
      <c r="HA27" s="120"/>
      <c r="HB27" s="120"/>
      <c r="HC27" s="120"/>
      <c r="HD27" s="120"/>
      <c r="HE27" s="120"/>
      <c r="HF27" s="120"/>
      <c r="HG27" s="120"/>
      <c r="HH27" s="120"/>
      <c r="HI27" s="120"/>
      <c r="HJ27" s="120"/>
      <c r="HK27" s="120"/>
      <c r="HL27" s="120"/>
      <c r="HM27" s="120"/>
      <c r="HN27" s="120"/>
      <c r="HO27" s="120"/>
      <c r="HP27" s="120"/>
      <c r="HQ27" s="120"/>
      <c r="HR27" s="120"/>
      <c r="HS27" s="120"/>
      <c r="HT27" s="120"/>
      <c r="HU27" s="120"/>
      <c r="HV27" s="120"/>
      <c r="HW27" s="120"/>
      <c r="HX27" s="120"/>
      <c r="HY27" s="120"/>
      <c r="HZ27" s="120"/>
      <c r="IA27" s="120"/>
      <c r="IB27" s="120"/>
      <c r="IC27" s="120"/>
      <c r="ID27" s="120"/>
      <c r="IE27" s="120"/>
      <c r="IF27" s="120"/>
      <c r="IG27" s="120"/>
      <c r="IH27" s="120"/>
      <c r="II27" s="120"/>
      <c r="IJ27" s="120"/>
      <c r="IK27" s="120"/>
      <c r="IL27" s="120"/>
      <c r="IM27" s="120"/>
      <c r="IN27" s="120"/>
      <c r="IO27" s="120"/>
      <c r="IP27" s="120"/>
      <c r="IQ27" s="120"/>
      <c r="IR27" s="120"/>
      <c r="IS27" s="120"/>
      <c r="IT27" s="120"/>
      <c r="IU27" s="120"/>
      <c r="IV27" s="120"/>
    </row>
    <row r="28" spans="1:256" s="99" customFormat="1" ht="19.5" customHeight="1">
      <c r="A28" s="77" t="s">
        <v>79</v>
      </c>
      <c r="B28" s="78" t="s">
        <v>80</v>
      </c>
      <c r="C28" s="94">
        <f>D28</f>
        <v>10</v>
      </c>
      <c r="D28" s="94">
        <v>10</v>
      </c>
      <c r="E28" s="117"/>
      <c r="F28" s="117"/>
      <c r="G28" s="117"/>
      <c r="H28" s="117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  <c r="DP28" s="120"/>
      <c r="DQ28" s="120"/>
      <c r="DR28" s="120"/>
      <c r="DS28" s="120"/>
      <c r="DT28" s="120"/>
      <c r="DU28" s="120"/>
      <c r="DV28" s="120"/>
      <c r="DW28" s="120"/>
      <c r="DX28" s="120"/>
      <c r="DY28" s="120"/>
      <c r="DZ28" s="120"/>
      <c r="EA28" s="120"/>
      <c r="EB28" s="120"/>
      <c r="EC28" s="120"/>
      <c r="ED28" s="120"/>
      <c r="EE28" s="120"/>
      <c r="EF28" s="120"/>
      <c r="EG28" s="120"/>
      <c r="EH28" s="120"/>
      <c r="EI28" s="120"/>
      <c r="EJ28" s="120"/>
      <c r="EK28" s="120"/>
      <c r="EL28" s="120"/>
      <c r="EM28" s="120"/>
      <c r="EN28" s="120"/>
      <c r="EO28" s="120"/>
      <c r="EP28" s="120"/>
      <c r="EQ28" s="120"/>
      <c r="ER28" s="120"/>
      <c r="ES28" s="120"/>
      <c r="ET28" s="120"/>
      <c r="EU28" s="120"/>
      <c r="EV28" s="120"/>
      <c r="EW28" s="120"/>
      <c r="EX28" s="120"/>
      <c r="EY28" s="120"/>
      <c r="EZ28" s="120"/>
      <c r="FA28" s="120"/>
      <c r="FB28" s="120"/>
      <c r="FC28" s="120"/>
      <c r="FD28" s="120"/>
      <c r="FE28" s="120"/>
      <c r="FF28" s="120"/>
      <c r="FG28" s="120"/>
      <c r="FH28" s="120"/>
      <c r="FI28" s="120"/>
      <c r="FJ28" s="120"/>
      <c r="FK28" s="120"/>
      <c r="FL28" s="120"/>
      <c r="FM28" s="120"/>
      <c r="FN28" s="120"/>
      <c r="FO28" s="120"/>
      <c r="FP28" s="120"/>
      <c r="FQ28" s="120"/>
      <c r="FR28" s="120"/>
      <c r="FS28" s="120"/>
      <c r="FT28" s="120"/>
      <c r="FU28" s="120"/>
      <c r="FV28" s="120"/>
      <c r="FW28" s="120"/>
      <c r="FX28" s="120"/>
      <c r="FY28" s="120"/>
      <c r="FZ28" s="120"/>
      <c r="GA28" s="120"/>
      <c r="GB28" s="120"/>
      <c r="GC28" s="120"/>
      <c r="GD28" s="120"/>
      <c r="GE28" s="120"/>
      <c r="GF28" s="120"/>
      <c r="GG28" s="120"/>
      <c r="GH28" s="120"/>
      <c r="GI28" s="120"/>
      <c r="GJ28" s="120"/>
      <c r="GK28" s="120"/>
      <c r="GL28" s="120"/>
      <c r="GM28" s="120"/>
      <c r="GN28" s="120"/>
      <c r="GO28" s="120"/>
      <c r="GP28" s="120"/>
      <c r="GQ28" s="120"/>
      <c r="GR28" s="120"/>
      <c r="GS28" s="120"/>
      <c r="GT28" s="120"/>
      <c r="GU28" s="120"/>
      <c r="GV28" s="120"/>
      <c r="GW28" s="120"/>
      <c r="GX28" s="120"/>
      <c r="GY28" s="120"/>
      <c r="GZ28" s="120"/>
      <c r="HA28" s="120"/>
      <c r="HB28" s="120"/>
      <c r="HC28" s="120"/>
      <c r="HD28" s="120"/>
      <c r="HE28" s="120"/>
      <c r="HF28" s="120"/>
      <c r="HG28" s="120"/>
      <c r="HH28" s="120"/>
      <c r="HI28" s="120"/>
      <c r="HJ28" s="120"/>
      <c r="HK28" s="120"/>
      <c r="HL28" s="120"/>
      <c r="HM28" s="120"/>
      <c r="HN28" s="120"/>
      <c r="HO28" s="120"/>
      <c r="HP28" s="120"/>
      <c r="HQ28" s="120"/>
      <c r="HR28" s="120"/>
      <c r="HS28" s="120"/>
      <c r="HT28" s="120"/>
      <c r="HU28" s="120"/>
      <c r="HV28" s="120"/>
      <c r="HW28" s="120"/>
      <c r="HX28" s="120"/>
      <c r="HY28" s="120"/>
      <c r="HZ28" s="120"/>
      <c r="IA28" s="120"/>
      <c r="IB28" s="120"/>
      <c r="IC28" s="120"/>
      <c r="ID28" s="120"/>
      <c r="IE28" s="120"/>
      <c r="IF28" s="120"/>
      <c r="IG28" s="120"/>
      <c r="IH28" s="120"/>
      <c r="II28" s="120"/>
      <c r="IJ28" s="120"/>
      <c r="IK28" s="120"/>
      <c r="IL28" s="120"/>
      <c r="IM28" s="120"/>
      <c r="IN28" s="120"/>
      <c r="IO28" s="120"/>
      <c r="IP28" s="120"/>
      <c r="IQ28" s="120"/>
      <c r="IR28" s="120"/>
      <c r="IS28" s="120"/>
      <c r="IT28" s="120"/>
      <c r="IU28" s="120"/>
      <c r="IV28" s="120"/>
    </row>
    <row r="29" spans="1:256" s="99" customFormat="1" ht="19.5" customHeight="1">
      <c r="A29" s="77" t="s">
        <v>60</v>
      </c>
      <c r="B29" s="78" t="s">
        <v>81</v>
      </c>
      <c r="C29" s="73"/>
      <c r="D29" s="94"/>
      <c r="E29" s="117"/>
      <c r="F29" s="117"/>
      <c r="G29" s="117"/>
      <c r="H29" s="117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0"/>
      <c r="CY29" s="120"/>
      <c r="CZ29" s="120"/>
      <c r="DA29" s="120"/>
      <c r="DB29" s="120"/>
      <c r="DC29" s="120"/>
      <c r="DD29" s="120"/>
      <c r="DE29" s="120"/>
      <c r="DF29" s="120"/>
      <c r="DG29" s="120"/>
      <c r="DH29" s="120"/>
      <c r="DI29" s="120"/>
      <c r="DJ29" s="120"/>
      <c r="DK29" s="120"/>
      <c r="DL29" s="120"/>
      <c r="DM29" s="120"/>
      <c r="DN29" s="120"/>
      <c r="DO29" s="120"/>
      <c r="DP29" s="120"/>
      <c r="DQ29" s="120"/>
      <c r="DR29" s="120"/>
      <c r="DS29" s="120"/>
      <c r="DT29" s="120"/>
      <c r="DU29" s="120"/>
      <c r="DV29" s="120"/>
      <c r="DW29" s="120"/>
      <c r="DX29" s="120"/>
      <c r="DY29" s="120"/>
      <c r="DZ29" s="120"/>
      <c r="EA29" s="120"/>
      <c r="EB29" s="120"/>
      <c r="EC29" s="120"/>
      <c r="ED29" s="120"/>
      <c r="EE29" s="120"/>
      <c r="EF29" s="120"/>
      <c r="EG29" s="120"/>
      <c r="EH29" s="120"/>
      <c r="EI29" s="120"/>
      <c r="EJ29" s="120"/>
      <c r="EK29" s="120"/>
      <c r="EL29" s="120"/>
      <c r="EM29" s="120"/>
      <c r="EN29" s="120"/>
      <c r="EO29" s="120"/>
      <c r="EP29" s="120"/>
      <c r="EQ29" s="120"/>
      <c r="ER29" s="120"/>
      <c r="ES29" s="120"/>
      <c r="ET29" s="120"/>
      <c r="EU29" s="120"/>
      <c r="EV29" s="120"/>
      <c r="EW29" s="120"/>
      <c r="EX29" s="120"/>
      <c r="EY29" s="120"/>
      <c r="EZ29" s="120"/>
      <c r="FA29" s="120"/>
      <c r="FB29" s="120"/>
      <c r="FC29" s="120"/>
      <c r="FD29" s="120"/>
      <c r="FE29" s="120"/>
      <c r="FF29" s="120"/>
      <c r="FG29" s="120"/>
      <c r="FH29" s="120"/>
      <c r="FI29" s="120"/>
      <c r="FJ29" s="120"/>
      <c r="FK29" s="120"/>
      <c r="FL29" s="120"/>
      <c r="FM29" s="120"/>
      <c r="FN29" s="120"/>
      <c r="FO29" s="120"/>
      <c r="FP29" s="120"/>
      <c r="FQ29" s="120"/>
      <c r="FR29" s="120"/>
      <c r="FS29" s="120"/>
      <c r="FT29" s="120"/>
      <c r="FU29" s="120"/>
      <c r="FV29" s="120"/>
      <c r="FW29" s="120"/>
      <c r="FX29" s="120"/>
      <c r="FY29" s="120"/>
      <c r="FZ29" s="120"/>
      <c r="GA29" s="120"/>
      <c r="GB29" s="120"/>
      <c r="GC29" s="120"/>
      <c r="GD29" s="120"/>
      <c r="GE29" s="120"/>
      <c r="GF29" s="120"/>
      <c r="GG29" s="120"/>
      <c r="GH29" s="120"/>
      <c r="GI29" s="120"/>
      <c r="GJ29" s="120"/>
      <c r="GK29" s="120"/>
      <c r="GL29" s="120"/>
      <c r="GM29" s="120"/>
      <c r="GN29" s="120"/>
      <c r="GO29" s="120"/>
      <c r="GP29" s="120"/>
      <c r="GQ29" s="120"/>
      <c r="GR29" s="120"/>
      <c r="GS29" s="120"/>
      <c r="GT29" s="120"/>
      <c r="GU29" s="120"/>
      <c r="GV29" s="120"/>
      <c r="GW29" s="120"/>
      <c r="GX29" s="120"/>
      <c r="GY29" s="120"/>
      <c r="GZ29" s="120"/>
      <c r="HA29" s="120"/>
      <c r="HB29" s="120"/>
      <c r="HC29" s="120"/>
      <c r="HD29" s="120"/>
      <c r="HE29" s="120"/>
      <c r="HF29" s="120"/>
      <c r="HG29" s="120"/>
      <c r="HH29" s="120"/>
      <c r="HI29" s="120"/>
      <c r="HJ29" s="120"/>
      <c r="HK29" s="120"/>
      <c r="HL29" s="120"/>
      <c r="HM29" s="120"/>
      <c r="HN29" s="120"/>
      <c r="HO29" s="120"/>
      <c r="HP29" s="120"/>
      <c r="HQ29" s="120"/>
      <c r="HR29" s="120"/>
      <c r="HS29" s="120"/>
      <c r="HT29" s="120"/>
      <c r="HU29" s="120"/>
      <c r="HV29" s="120"/>
      <c r="HW29" s="120"/>
      <c r="HX29" s="120"/>
      <c r="HY29" s="120"/>
      <c r="HZ29" s="120"/>
      <c r="IA29" s="120"/>
      <c r="IB29" s="120"/>
      <c r="IC29" s="120"/>
      <c r="ID29" s="120"/>
      <c r="IE29" s="120"/>
      <c r="IF29" s="120"/>
      <c r="IG29" s="120"/>
      <c r="IH29" s="120"/>
      <c r="II29" s="120"/>
      <c r="IJ29" s="120"/>
      <c r="IK29" s="120"/>
      <c r="IL29" s="120"/>
      <c r="IM29" s="120"/>
      <c r="IN29" s="120"/>
      <c r="IO29" s="120"/>
      <c r="IP29" s="120"/>
      <c r="IQ29" s="120"/>
      <c r="IR29" s="120"/>
      <c r="IS29" s="120"/>
      <c r="IT29" s="120"/>
      <c r="IU29" s="120"/>
      <c r="IV29" s="120"/>
    </row>
    <row r="30" spans="1:256" s="99" customFormat="1" ht="19.5" customHeight="1">
      <c r="A30" s="77" t="s">
        <v>52</v>
      </c>
      <c r="B30" s="78" t="s">
        <v>82</v>
      </c>
      <c r="C30" s="73"/>
      <c r="D30" s="94"/>
      <c r="E30" s="117"/>
      <c r="F30" s="117"/>
      <c r="G30" s="117"/>
      <c r="H30" s="117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0"/>
      <c r="CX30" s="120"/>
      <c r="CY30" s="120"/>
      <c r="CZ30" s="120"/>
      <c r="DA30" s="120"/>
      <c r="DB30" s="120"/>
      <c r="DC30" s="120"/>
      <c r="DD30" s="120"/>
      <c r="DE30" s="120"/>
      <c r="DF30" s="120"/>
      <c r="DG30" s="120"/>
      <c r="DH30" s="120"/>
      <c r="DI30" s="120"/>
      <c r="DJ30" s="120"/>
      <c r="DK30" s="120"/>
      <c r="DL30" s="120"/>
      <c r="DM30" s="120"/>
      <c r="DN30" s="120"/>
      <c r="DO30" s="120"/>
      <c r="DP30" s="120"/>
      <c r="DQ30" s="120"/>
      <c r="DR30" s="120"/>
      <c r="DS30" s="120"/>
      <c r="DT30" s="120"/>
      <c r="DU30" s="120"/>
      <c r="DV30" s="120"/>
      <c r="DW30" s="120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  <c r="EI30" s="120"/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0"/>
      <c r="EY30" s="120"/>
      <c r="EZ30" s="120"/>
      <c r="FA30" s="120"/>
      <c r="FB30" s="120"/>
      <c r="FC30" s="120"/>
      <c r="FD30" s="120"/>
      <c r="FE30" s="120"/>
      <c r="FF30" s="120"/>
      <c r="FG30" s="120"/>
      <c r="FH30" s="120"/>
      <c r="FI30" s="120"/>
      <c r="FJ30" s="120"/>
      <c r="FK30" s="120"/>
      <c r="FL30" s="120"/>
      <c r="FM30" s="120"/>
      <c r="FN30" s="120"/>
      <c r="FO30" s="120"/>
      <c r="FP30" s="120"/>
      <c r="FQ30" s="120"/>
      <c r="FR30" s="120"/>
      <c r="FS30" s="120"/>
      <c r="FT30" s="120"/>
      <c r="FU30" s="120"/>
      <c r="FV30" s="120"/>
      <c r="FW30" s="120"/>
      <c r="FX30" s="120"/>
      <c r="FY30" s="120"/>
      <c r="FZ30" s="120"/>
      <c r="GA30" s="120"/>
      <c r="GB30" s="120"/>
      <c r="GC30" s="120"/>
      <c r="GD30" s="120"/>
      <c r="GE30" s="120"/>
      <c r="GF30" s="120"/>
      <c r="GG30" s="120"/>
      <c r="GH30" s="120"/>
      <c r="GI30" s="120"/>
      <c r="GJ30" s="120"/>
      <c r="GK30" s="120"/>
      <c r="GL30" s="120"/>
      <c r="GM30" s="120"/>
      <c r="GN30" s="120"/>
      <c r="GO30" s="120"/>
      <c r="GP30" s="120"/>
      <c r="GQ30" s="120"/>
      <c r="GR30" s="120"/>
      <c r="GS30" s="120"/>
      <c r="GT30" s="120"/>
      <c r="GU30" s="120"/>
      <c r="GV30" s="120"/>
      <c r="GW30" s="120"/>
      <c r="GX30" s="120"/>
      <c r="GY30" s="120"/>
      <c r="GZ30" s="120"/>
      <c r="HA30" s="120"/>
      <c r="HB30" s="120"/>
      <c r="HC30" s="120"/>
      <c r="HD30" s="120"/>
      <c r="HE30" s="120"/>
      <c r="HF30" s="120"/>
      <c r="HG30" s="120"/>
      <c r="HH30" s="120"/>
      <c r="HI30" s="120"/>
      <c r="HJ30" s="120"/>
      <c r="HK30" s="120"/>
      <c r="HL30" s="120"/>
      <c r="HM30" s="120"/>
      <c r="HN30" s="120"/>
      <c r="HO30" s="120"/>
      <c r="HP30" s="120"/>
      <c r="HQ30" s="120"/>
      <c r="HR30" s="120"/>
      <c r="HS30" s="120"/>
      <c r="HT30" s="120"/>
      <c r="HU30" s="120"/>
      <c r="HV30" s="120"/>
      <c r="HW30" s="120"/>
      <c r="HX30" s="120"/>
      <c r="HY30" s="120"/>
      <c r="HZ30" s="120"/>
      <c r="IA30" s="120"/>
      <c r="IB30" s="120"/>
      <c r="IC30" s="120"/>
      <c r="ID30" s="120"/>
      <c r="IE30" s="120"/>
      <c r="IF30" s="120"/>
      <c r="IG30" s="120"/>
      <c r="IH30" s="120"/>
      <c r="II30" s="120"/>
      <c r="IJ30" s="120"/>
      <c r="IK30" s="120"/>
      <c r="IL30" s="120"/>
      <c r="IM30" s="120"/>
      <c r="IN30" s="120"/>
      <c r="IO30" s="120"/>
      <c r="IP30" s="120"/>
      <c r="IQ30" s="120"/>
      <c r="IR30" s="120"/>
      <c r="IS30" s="120"/>
      <c r="IT30" s="120"/>
      <c r="IU30" s="120"/>
      <c r="IV30" s="120"/>
    </row>
    <row r="31" spans="1:256" s="99" customFormat="1" ht="19.5" customHeight="1">
      <c r="A31" s="77" t="s">
        <v>60</v>
      </c>
      <c r="B31" s="78" t="s">
        <v>83</v>
      </c>
      <c r="C31" s="73"/>
      <c r="D31" s="94"/>
      <c r="E31" s="117"/>
      <c r="F31" s="117"/>
      <c r="G31" s="117"/>
      <c r="H31" s="117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0"/>
      <c r="DE31" s="120"/>
      <c r="DF31" s="120"/>
      <c r="DG31" s="120"/>
      <c r="DH31" s="120"/>
      <c r="DI31" s="120"/>
      <c r="DJ31" s="120"/>
      <c r="DK31" s="120"/>
      <c r="DL31" s="120"/>
      <c r="DM31" s="120"/>
      <c r="DN31" s="120"/>
      <c r="DO31" s="120"/>
      <c r="DP31" s="120"/>
      <c r="DQ31" s="120"/>
      <c r="DR31" s="120"/>
      <c r="DS31" s="120"/>
      <c r="DT31" s="120"/>
      <c r="DU31" s="120"/>
      <c r="DV31" s="120"/>
      <c r="DW31" s="120"/>
      <c r="DX31" s="120"/>
      <c r="DY31" s="120"/>
      <c r="DZ31" s="120"/>
      <c r="EA31" s="120"/>
      <c r="EB31" s="120"/>
      <c r="EC31" s="120"/>
      <c r="ED31" s="120"/>
      <c r="EE31" s="120"/>
      <c r="EF31" s="120"/>
      <c r="EG31" s="120"/>
      <c r="EH31" s="120"/>
      <c r="EI31" s="120"/>
      <c r="EJ31" s="120"/>
      <c r="EK31" s="120"/>
      <c r="EL31" s="120"/>
      <c r="EM31" s="120"/>
      <c r="EN31" s="120"/>
      <c r="EO31" s="120"/>
      <c r="EP31" s="120"/>
      <c r="EQ31" s="120"/>
      <c r="ER31" s="120"/>
      <c r="ES31" s="120"/>
      <c r="ET31" s="120"/>
      <c r="EU31" s="120"/>
      <c r="EV31" s="120"/>
      <c r="EW31" s="120"/>
      <c r="EX31" s="120"/>
      <c r="EY31" s="120"/>
      <c r="EZ31" s="120"/>
      <c r="FA31" s="120"/>
      <c r="FB31" s="120"/>
      <c r="FC31" s="120"/>
      <c r="FD31" s="120"/>
      <c r="FE31" s="120"/>
      <c r="FF31" s="120"/>
      <c r="FG31" s="120"/>
      <c r="FH31" s="120"/>
      <c r="FI31" s="120"/>
      <c r="FJ31" s="120"/>
      <c r="FK31" s="120"/>
      <c r="FL31" s="120"/>
      <c r="FM31" s="120"/>
      <c r="FN31" s="120"/>
      <c r="FO31" s="120"/>
      <c r="FP31" s="120"/>
      <c r="FQ31" s="120"/>
      <c r="FR31" s="120"/>
      <c r="FS31" s="120"/>
      <c r="FT31" s="120"/>
      <c r="FU31" s="120"/>
      <c r="FV31" s="120"/>
      <c r="FW31" s="120"/>
      <c r="FX31" s="120"/>
      <c r="FY31" s="120"/>
      <c r="FZ31" s="120"/>
      <c r="GA31" s="120"/>
      <c r="GB31" s="120"/>
      <c r="GC31" s="120"/>
      <c r="GD31" s="120"/>
      <c r="GE31" s="120"/>
      <c r="GF31" s="120"/>
      <c r="GG31" s="120"/>
      <c r="GH31" s="120"/>
      <c r="GI31" s="120"/>
      <c r="GJ31" s="120"/>
      <c r="GK31" s="120"/>
      <c r="GL31" s="120"/>
      <c r="GM31" s="120"/>
      <c r="GN31" s="120"/>
      <c r="GO31" s="120"/>
      <c r="GP31" s="120"/>
      <c r="GQ31" s="120"/>
      <c r="GR31" s="120"/>
      <c r="GS31" s="120"/>
      <c r="GT31" s="120"/>
      <c r="GU31" s="120"/>
      <c r="GV31" s="120"/>
      <c r="GW31" s="120"/>
      <c r="GX31" s="120"/>
      <c r="GY31" s="120"/>
      <c r="GZ31" s="120"/>
      <c r="HA31" s="120"/>
      <c r="HB31" s="120"/>
      <c r="HC31" s="120"/>
      <c r="HD31" s="120"/>
      <c r="HE31" s="120"/>
      <c r="HF31" s="120"/>
      <c r="HG31" s="120"/>
      <c r="HH31" s="120"/>
      <c r="HI31" s="120"/>
      <c r="HJ31" s="120"/>
      <c r="HK31" s="120"/>
      <c r="HL31" s="120"/>
      <c r="HM31" s="120"/>
      <c r="HN31" s="120"/>
      <c r="HO31" s="120"/>
      <c r="HP31" s="120"/>
      <c r="HQ31" s="120"/>
      <c r="HR31" s="120"/>
      <c r="HS31" s="120"/>
      <c r="HT31" s="120"/>
      <c r="HU31" s="120"/>
      <c r="HV31" s="120"/>
      <c r="HW31" s="120"/>
      <c r="HX31" s="120"/>
      <c r="HY31" s="120"/>
      <c r="HZ31" s="120"/>
      <c r="IA31" s="120"/>
      <c r="IB31" s="120"/>
      <c r="IC31" s="120"/>
      <c r="ID31" s="120"/>
      <c r="IE31" s="120"/>
      <c r="IF31" s="120"/>
      <c r="IG31" s="120"/>
      <c r="IH31" s="120"/>
      <c r="II31" s="120"/>
      <c r="IJ31" s="120"/>
      <c r="IK31" s="120"/>
      <c r="IL31" s="120"/>
      <c r="IM31" s="120"/>
      <c r="IN31" s="120"/>
      <c r="IO31" s="120"/>
      <c r="IP31" s="120"/>
      <c r="IQ31" s="120"/>
      <c r="IR31" s="120"/>
      <c r="IS31" s="120"/>
      <c r="IT31" s="120"/>
      <c r="IU31" s="120"/>
      <c r="IV31" s="120"/>
    </row>
    <row r="32" spans="1:256" s="65" customFormat="1" ht="19.5" customHeight="1">
      <c r="A32" s="118" t="s">
        <v>84</v>
      </c>
      <c r="B32" s="119"/>
      <c r="C32" s="106">
        <f>D32</f>
        <v>79.45</v>
      </c>
      <c r="D32" s="106">
        <f>D6+D9+D12+D15+D18</f>
        <v>79.45</v>
      </c>
      <c r="E32" s="106">
        <f>SUM(E8:E31)</f>
        <v>0</v>
      </c>
      <c r="F32" s="106">
        <f>SUM(F8:F31)</f>
        <v>0</v>
      </c>
      <c r="G32" s="106">
        <f>SUM(G8:G31)</f>
        <v>0</v>
      </c>
      <c r="H32" s="106">
        <f>SUM(H8:H31)</f>
        <v>0</v>
      </c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  <c r="DK32" s="121"/>
      <c r="DL32" s="121"/>
      <c r="DM32" s="121"/>
      <c r="DN32" s="121"/>
      <c r="DO32" s="121"/>
      <c r="DP32" s="121"/>
      <c r="DQ32" s="121"/>
      <c r="DR32" s="121"/>
      <c r="DS32" s="121"/>
      <c r="DT32" s="121"/>
      <c r="DU32" s="121"/>
      <c r="DV32" s="121"/>
      <c r="DW32" s="121"/>
      <c r="DX32" s="121"/>
      <c r="DY32" s="121"/>
      <c r="DZ32" s="121"/>
      <c r="EA32" s="121"/>
      <c r="EB32" s="121"/>
      <c r="EC32" s="121"/>
      <c r="ED32" s="121"/>
      <c r="EE32" s="121"/>
      <c r="EF32" s="121"/>
      <c r="EG32" s="121"/>
      <c r="EH32" s="121"/>
      <c r="EI32" s="121"/>
      <c r="EJ32" s="121"/>
      <c r="EK32" s="121"/>
      <c r="EL32" s="121"/>
      <c r="EM32" s="121"/>
      <c r="EN32" s="121"/>
      <c r="EO32" s="121"/>
      <c r="EP32" s="121"/>
      <c r="EQ32" s="121"/>
      <c r="ER32" s="121"/>
      <c r="ES32" s="121"/>
      <c r="ET32" s="121"/>
      <c r="EU32" s="121"/>
      <c r="EV32" s="121"/>
      <c r="EW32" s="121"/>
      <c r="EX32" s="121"/>
      <c r="EY32" s="121"/>
      <c r="EZ32" s="121"/>
      <c r="FA32" s="121"/>
      <c r="FB32" s="121"/>
      <c r="FC32" s="121"/>
      <c r="FD32" s="121"/>
      <c r="FE32" s="121"/>
      <c r="FF32" s="121"/>
      <c r="FG32" s="121"/>
      <c r="FH32" s="121"/>
      <c r="FI32" s="121"/>
      <c r="FJ32" s="121"/>
      <c r="FK32" s="121"/>
      <c r="FL32" s="121"/>
      <c r="FM32" s="121"/>
      <c r="FN32" s="121"/>
      <c r="FO32" s="121"/>
      <c r="FP32" s="121"/>
      <c r="FQ32" s="121"/>
      <c r="FR32" s="121"/>
      <c r="FS32" s="121"/>
      <c r="FT32" s="121"/>
      <c r="FU32" s="121"/>
      <c r="FV32" s="121"/>
      <c r="FW32" s="121"/>
      <c r="FX32" s="121"/>
      <c r="FY32" s="121"/>
      <c r="FZ32" s="121"/>
      <c r="GA32" s="121"/>
      <c r="GB32" s="121"/>
      <c r="GC32" s="121"/>
      <c r="GD32" s="121"/>
      <c r="GE32" s="121"/>
      <c r="GF32" s="121"/>
      <c r="GG32" s="121"/>
      <c r="GH32" s="121"/>
      <c r="GI32" s="121"/>
      <c r="GJ32" s="121"/>
      <c r="GK32" s="121"/>
      <c r="GL32" s="121"/>
      <c r="GM32" s="121"/>
      <c r="GN32" s="121"/>
      <c r="GO32" s="121"/>
      <c r="GP32" s="121"/>
      <c r="GQ32" s="121"/>
      <c r="GR32" s="121"/>
      <c r="GS32" s="121"/>
      <c r="GT32" s="121"/>
      <c r="GU32" s="121"/>
      <c r="GV32" s="121"/>
      <c r="GW32" s="121"/>
      <c r="GX32" s="121"/>
      <c r="GY32" s="121"/>
      <c r="GZ32" s="121"/>
      <c r="HA32" s="121"/>
      <c r="HB32" s="121"/>
      <c r="HC32" s="121"/>
      <c r="HD32" s="121"/>
      <c r="HE32" s="121"/>
      <c r="HF32" s="121"/>
      <c r="HG32" s="121"/>
      <c r="HH32" s="121"/>
      <c r="HI32" s="121"/>
      <c r="HJ32" s="121"/>
      <c r="HK32" s="121"/>
      <c r="HL32" s="121"/>
      <c r="HM32" s="121"/>
      <c r="HN32" s="121"/>
      <c r="HO32" s="121"/>
      <c r="HP32" s="121"/>
      <c r="HQ32" s="121"/>
      <c r="HR32" s="121"/>
      <c r="HS32" s="121"/>
      <c r="HT32" s="121"/>
      <c r="HU32" s="121"/>
      <c r="HV32" s="121"/>
      <c r="HW32" s="121"/>
      <c r="HX32" s="121"/>
      <c r="HY32" s="121"/>
      <c r="HZ32" s="121"/>
      <c r="IA32" s="121"/>
      <c r="IB32" s="121"/>
      <c r="IC32" s="121"/>
      <c r="ID32" s="121"/>
      <c r="IE32" s="121"/>
      <c r="IF32" s="121"/>
      <c r="IG32" s="121"/>
      <c r="IH32" s="121"/>
      <c r="II32" s="121"/>
      <c r="IJ32" s="121"/>
      <c r="IK32" s="121"/>
      <c r="IL32" s="121"/>
      <c r="IM32" s="121"/>
      <c r="IN32" s="121"/>
      <c r="IO32" s="121"/>
      <c r="IP32" s="121"/>
      <c r="IQ32" s="121"/>
      <c r="IR32" s="121"/>
      <c r="IS32" s="121"/>
      <c r="IT32" s="121"/>
      <c r="IU32" s="121"/>
      <c r="IV32" s="121"/>
    </row>
  </sheetData>
  <sheetProtection/>
  <mergeCells count="10">
    <mergeCell ref="A2:H2"/>
    <mergeCell ref="A3:H3"/>
    <mergeCell ref="A4:B4"/>
    <mergeCell ref="A32:B32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1"/>
  <sheetViews>
    <sheetView workbookViewId="0" topLeftCell="A1">
      <selection activeCell="D21" sqref="D21"/>
    </sheetView>
  </sheetViews>
  <sheetFormatPr defaultColWidth="9.00390625" defaultRowHeight="19.5" customHeight="1"/>
  <cols>
    <col min="1" max="1" width="9.875" style="66" customWidth="1"/>
    <col min="2" max="2" width="50.625" style="66" customWidth="1"/>
    <col min="3" max="3" width="15.625" style="100" customWidth="1"/>
    <col min="4" max="4" width="10.125" style="100" customWidth="1"/>
    <col min="5" max="5" width="10.25390625" style="101" customWidth="1"/>
    <col min="6" max="6" width="13.875" style="66" customWidth="1"/>
    <col min="7" max="7" width="9.00390625" style="66" customWidth="1"/>
    <col min="8" max="14" width="9.125" style="66" customWidth="1"/>
    <col min="15" max="16384" width="9.00390625" style="66" customWidth="1"/>
  </cols>
  <sheetData>
    <row r="1" ht="19.5" customHeight="1">
      <c r="A1" s="66" t="s">
        <v>85</v>
      </c>
    </row>
    <row r="2" spans="1:5" ht="19.5" customHeight="1">
      <c r="A2" s="68" t="s">
        <v>86</v>
      </c>
      <c r="B2" s="68"/>
      <c r="C2" s="68"/>
      <c r="D2" s="68"/>
      <c r="E2" s="102"/>
    </row>
    <row r="3" spans="4:5" ht="19.5" customHeight="1">
      <c r="D3" s="100" t="s">
        <v>30</v>
      </c>
      <c r="E3" s="100"/>
    </row>
    <row r="4" spans="1:5" ht="19.5" customHeight="1">
      <c r="A4" s="92" t="s">
        <v>37</v>
      </c>
      <c r="B4" s="92" t="s">
        <v>38</v>
      </c>
      <c r="C4" s="92" t="s">
        <v>27</v>
      </c>
      <c r="D4" s="103" t="s">
        <v>87</v>
      </c>
      <c r="E4" s="104" t="s">
        <v>88</v>
      </c>
    </row>
    <row r="5" spans="1:256" s="99" customFormat="1" ht="19.5" customHeight="1">
      <c r="A5" s="71" t="s">
        <v>39</v>
      </c>
      <c r="B5" s="72" t="s">
        <v>40</v>
      </c>
      <c r="C5" s="73"/>
      <c r="D5" s="73"/>
      <c r="E5" s="73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5"/>
      <c r="FL5" s="65"/>
      <c r="FM5" s="65"/>
      <c r="FN5" s="65"/>
      <c r="FO5" s="65"/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  <c r="GJ5" s="65"/>
      <c r="GK5" s="65"/>
      <c r="GL5" s="65"/>
      <c r="GM5" s="65"/>
      <c r="GN5" s="65"/>
      <c r="GO5" s="65"/>
      <c r="GP5" s="65"/>
      <c r="GQ5" s="65"/>
      <c r="GR5" s="65"/>
      <c r="GS5" s="65"/>
      <c r="GT5" s="65"/>
      <c r="GU5" s="65"/>
      <c r="GV5" s="65"/>
      <c r="GW5" s="65"/>
      <c r="GX5" s="65"/>
      <c r="GY5" s="65"/>
      <c r="GZ5" s="65"/>
      <c r="HA5" s="65"/>
      <c r="HB5" s="65"/>
      <c r="HC5" s="65"/>
      <c r="HD5" s="65"/>
      <c r="HE5" s="65"/>
      <c r="HF5" s="65"/>
      <c r="HG5" s="65"/>
      <c r="HH5" s="65"/>
      <c r="HI5" s="65"/>
      <c r="HJ5" s="65"/>
      <c r="HK5" s="65"/>
      <c r="HL5" s="65"/>
      <c r="HM5" s="65"/>
      <c r="HN5" s="65"/>
      <c r="HO5" s="65"/>
      <c r="HP5" s="65"/>
      <c r="HQ5" s="65"/>
      <c r="HR5" s="65"/>
      <c r="HS5" s="65"/>
      <c r="HT5" s="65"/>
      <c r="HU5" s="65"/>
      <c r="HV5" s="65"/>
      <c r="HW5" s="65"/>
      <c r="HX5" s="65"/>
      <c r="HY5" s="65"/>
      <c r="HZ5" s="65"/>
      <c r="IA5" s="65"/>
      <c r="IB5" s="65"/>
      <c r="IC5" s="65"/>
      <c r="ID5" s="65"/>
      <c r="IE5" s="65"/>
      <c r="IF5" s="65"/>
      <c r="IG5" s="65"/>
      <c r="IH5" s="65"/>
      <c r="II5" s="65"/>
      <c r="IJ5" s="65"/>
      <c r="IK5" s="65"/>
      <c r="IL5" s="65"/>
      <c r="IM5" s="65"/>
      <c r="IN5" s="65"/>
      <c r="IO5" s="65"/>
      <c r="IP5" s="65"/>
      <c r="IQ5" s="65"/>
      <c r="IR5" s="65"/>
      <c r="IS5" s="65"/>
      <c r="IT5" s="65"/>
      <c r="IU5" s="65"/>
      <c r="IV5" s="65"/>
    </row>
    <row r="6" spans="1:5" ht="19.5" customHeight="1">
      <c r="A6" s="74" t="s">
        <v>41</v>
      </c>
      <c r="B6" s="75" t="s">
        <v>42</v>
      </c>
      <c r="C6" s="73"/>
      <c r="D6" s="76"/>
      <c r="E6" s="76"/>
    </row>
    <row r="7" spans="1:5" ht="19.5" customHeight="1">
      <c r="A7" s="77" t="s">
        <v>43</v>
      </c>
      <c r="B7" s="78" t="s">
        <v>44</v>
      </c>
      <c r="C7" s="73"/>
      <c r="D7" s="94"/>
      <c r="E7" s="79"/>
    </row>
    <row r="8" spans="1:5" ht="19.5" customHeight="1">
      <c r="A8" s="80" t="s">
        <v>45</v>
      </c>
      <c r="B8" s="81" t="s">
        <v>46</v>
      </c>
      <c r="C8" s="73"/>
      <c r="D8" s="105"/>
      <c r="E8" s="82"/>
    </row>
    <row r="9" spans="1:256" s="99" customFormat="1" ht="19.5" customHeight="1">
      <c r="A9" s="77" t="s">
        <v>41</v>
      </c>
      <c r="B9" s="78" t="s">
        <v>47</v>
      </c>
      <c r="C9" s="73"/>
      <c r="D9" s="94"/>
      <c r="E9" s="79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  <c r="IP9" s="65"/>
      <c r="IQ9" s="65"/>
      <c r="IR9" s="65"/>
      <c r="IS9" s="65"/>
      <c r="IT9" s="65"/>
      <c r="IU9" s="65"/>
      <c r="IV9" s="65"/>
    </row>
    <row r="10" spans="1:5" ht="19.5" customHeight="1">
      <c r="A10" s="77" t="s">
        <v>48</v>
      </c>
      <c r="B10" s="78" t="s">
        <v>49</v>
      </c>
      <c r="C10" s="73"/>
      <c r="D10" s="94"/>
      <c r="E10" s="79"/>
    </row>
    <row r="11" spans="1:5" ht="19.5" customHeight="1">
      <c r="A11" s="80" t="s">
        <v>50</v>
      </c>
      <c r="B11" s="81" t="s">
        <v>51</v>
      </c>
      <c r="C11" s="73">
        <f>D11</f>
        <v>9.28</v>
      </c>
      <c r="D11" s="105">
        <v>9.28</v>
      </c>
      <c r="E11" s="82"/>
    </row>
    <row r="12" spans="1:256" s="99" customFormat="1" ht="19.5" customHeight="1">
      <c r="A12" s="77" t="s">
        <v>52</v>
      </c>
      <c r="B12" s="78" t="s">
        <v>53</v>
      </c>
      <c r="C12" s="73"/>
      <c r="D12" s="94"/>
      <c r="E12" s="82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  <c r="IL12" s="65"/>
      <c r="IM12" s="65"/>
      <c r="IN12" s="65"/>
      <c r="IO12" s="65"/>
      <c r="IP12" s="65"/>
      <c r="IQ12" s="65"/>
      <c r="IR12" s="65"/>
      <c r="IS12" s="65"/>
      <c r="IT12" s="65"/>
      <c r="IU12" s="65"/>
      <c r="IV12" s="65"/>
    </row>
    <row r="13" spans="1:5" ht="19.5" customHeight="1">
      <c r="A13" s="77" t="s">
        <v>54</v>
      </c>
      <c r="B13" s="78" t="s">
        <v>55</v>
      </c>
      <c r="C13" s="94">
        <f>D13</f>
        <v>9.28</v>
      </c>
      <c r="D13" s="94">
        <v>9.28</v>
      </c>
      <c r="E13" s="79"/>
    </row>
    <row r="14" spans="1:5" ht="19.5" customHeight="1">
      <c r="A14" s="80" t="s">
        <v>56</v>
      </c>
      <c r="B14" s="81" t="s">
        <v>57</v>
      </c>
      <c r="C14" s="73"/>
      <c r="D14" s="105"/>
      <c r="E14" s="82"/>
    </row>
    <row r="15" spans="1:5" ht="19.5" customHeight="1">
      <c r="A15" s="77" t="s">
        <v>58</v>
      </c>
      <c r="B15" s="78" t="s">
        <v>59</v>
      </c>
      <c r="C15" s="73"/>
      <c r="D15" s="94"/>
      <c r="E15" s="79"/>
    </row>
    <row r="16" spans="1:5" ht="19.5" customHeight="1">
      <c r="A16" s="77" t="s">
        <v>60</v>
      </c>
      <c r="B16" s="78" t="s">
        <v>61</v>
      </c>
      <c r="C16" s="73"/>
      <c r="D16" s="94"/>
      <c r="E16" s="79"/>
    </row>
    <row r="17" spans="1:5" ht="19.5" customHeight="1">
      <c r="A17" s="80" t="s">
        <v>62</v>
      </c>
      <c r="B17" s="81" t="s">
        <v>63</v>
      </c>
      <c r="C17" s="73">
        <f>SUM(C20:C27)</f>
        <v>70.17</v>
      </c>
      <c r="D17" s="105">
        <f>D18+D29</f>
        <v>60.17</v>
      </c>
      <c r="E17" s="82">
        <v>10</v>
      </c>
    </row>
    <row r="18" spans="1:5" ht="19.5" customHeight="1">
      <c r="A18" s="77" t="s">
        <v>41</v>
      </c>
      <c r="B18" s="78" t="s">
        <v>64</v>
      </c>
      <c r="C18" s="94">
        <v>60.17</v>
      </c>
      <c r="D18" s="94">
        <v>60.17</v>
      </c>
      <c r="E18" s="76">
        <v>10</v>
      </c>
    </row>
    <row r="19" spans="1:5" ht="19.5" customHeight="1">
      <c r="A19" s="77" t="s">
        <v>48</v>
      </c>
      <c r="B19" s="78" t="s">
        <v>65</v>
      </c>
      <c r="C19" s="94"/>
      <c r="D19" s="94"/>
      <c r="E19" s="84"/>
    </row>
    <row r="20" spans="1:5" ht="19.5" customHeight="1">
      <c r="A20" s="77" t="s">
        <v>66</v>
      </c>
      <c r="B20" s="78" t="s">
        <v>67</v>
      </c>
      <c r="C20" s="94">
        <v>60.17</v>
      </c>
      <c r="D20" s="94">
        <v>60.17</v>
      </c>
      <c r="E20" s="84"/>
    </row>
    <row r="21" spans="1:5" ht="19.5" customHeight="1">
      <c r="A21" s="77" t="s">
        <v>54</v>
      </c>
      <c r="B21" s="78" t="s">
        <v>68</v>
      </c>
      <c r="C21" s="73"/>
      <c r="D21" s="94"/>
      <c r="E21" s="84"/>
    </row>
    <row r="22" spans="1:5" ht="19.5" customHeight="1">
      <c r="A22" s="77" t="s">
        <v>69</v>
      </c>
      <c r="B22" s="78" t="s">
        <v>70</v>
      </c>
      <c r="C22" s="73"/>
      <c r="D22" s="94"/>
      <c r="E22" s="84"/>
    </row>
    <row r="23" spans="1:5" ht="19.5" customHeight="1">
      <c r="A23" s="77" t="s">
        <v>71</v>
      </c>
      <c r="B23" s="78" t="s">
        <v>72</v>
      </c>
      <c r="C23" s="73"/>
      <c r="D23" s="94"/>
      <c r="E23" s="84"/>
    </row>
    <row r="24" spans="1:5" ht="19.5" customHeight="1">
      <c r="A24" s="77" t="s">
        <v>73</v>
      </c>
      <c r="B24" s="78" t="s">
        <v>74</v>
      </c>
      <c r="C24" s="73"/>
      <c r="D24" s="94"/>
      <c r="E24" s="84"/>
    </row>
    <row r="25" spans="1:5" ht="19.5" customHeight="1">
      <c r="A25" s="77" t="s">
        <v>75</v>
      </c>
      <c r="B25" s="78" t="s">
        <v>76</v>
      </c>
      <c r="C25" s="73"/>
      <c r="D25" s="94"/>
      <c r="E25" s="84"/>
    </row>
    <row r="26" spans="1:5" ht="19.5" customHeight="1">
      <c r="A26" s="77" t="s">
        <v>77</v>
      </c>
      <c r="B26" s="78" t="s">
        <v>78</v>
      </c>
      <c r="C26" s="73"/>
      <c r="D26" s="94"/>
      <c r="E26" s="84"/>
    </row>
    <row r="27" spans="1:5" ht="19.5" customHeight="1">
      <c r="A27" s="77" t="s">
        <v>79</v>
      </c>
      <c r="B27" s="78" t="s">
        <v>80</v>
      </c>
      <c r="C27" s="94">
        <v>10</v>
      </c>
      <c r="D27" s="94"/>
      <c r="E27" s="84">
        <v>10</v>
      </c>
    </row>
    <row r="28" spans="1:5" ht="19.5" customHeight="1">
      <c r="A28" s="77" t="s">
        <v>60</v>
      </c>
      <c r="B28" s="78" t="s">
        <v>81</v>
      </c>
      <c r="C28" s="73"/>
      <c r="D28" s="94"/>
      <c r="E28" s="84"/>
    </row>
    <row r="29" spans="1:5" ht="19.5" customHeight="1">
      <c r="A29" s="77" t="s">
        <v>52</v>
      </c>
      <c r="B29" s="78" t="s">
        <v>82</v>
      </c>
      <c r="C29" s="73"/>
      <c r="D29" s="94"/>
      <c r="E29" s="84"/>
    </row>
    <row r="30" spans="1:5" ht="19.5" customHeight="1">
      <c r="A30" s="77" t="s">
        <v>60</v>
      </c>
      <c r="B30" s="78" t="s">
        <v>83</v>
      </c>
      <c r="C30" s="73"/>
      <c r="D30" s="94"/>
      <c r="E30" s="84"/>
    </row>
    <row r="31" spans="1:5" ht="19.5" customHeight="1">
      <c r="A31" s="85"/>
      <c r="B31" s="86" t="s">
        <v>84</v>
      </c>
      <c r="C31" s="106">
        <f>C11++C17</f>
        <v>79.45</v>
      </c>
      <c r="D31" s="106">
        <f>D11++D17</f>
        <v>69.45</v>
      </c>
      <c r="E31" s="106">
        <f>E11++E17</f>
        <v>10</v>
      </c>
    </row>
  </sheetData>
  <sheetProtection/>
  <mergeCells count="2">
    <mergeCell ref="A2:E2"/>
    <mergeCell ref="D3:E3"/>
  </mergeCells>
  <printOptions/>
  <pageMargins left="0.75" right="0.75" top="1" bottom="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D14" sqref="D14"/>
    </sheetView>
  </sheetViews>
  <sheetFormatPr defaultColWidth="9.00390625" defaultRowHeight="19.5" customHeight="1"/>
  <cols>
    <col min="1" max="1" width="33.875" style="1" customWidth="1"/>
    <col min="2" max="2" width="9.625" style="1" customWidth="1"/>
    <col min="3" max="3" width="29.375" style="1" customWidth="1"/>
    <col min="4" max="4" width="10.75390625" style="1" customWidth="1"/>
    <col min="5" max="5" width="13.50390625" style="1" customWidth="1"/>
    <col min="6" max="6" width="16.00390625" style="1" customWidth="1"/>
    <col min="7" max="16384" width="9.00390625" style="1" customWidth="1"/>
  </cols>
  <sheetData>
    <row r="1" ht="19.5" customHeight="1">
      <c r="A1" s="2" t="s">
        <v>89</v>
      </c>
    </row>
    <row r="2" spans="1:6" ht="19.5" customHeight="1">
      <c r="A2" s="3" t="s">
        <v>90</v>
      </c>
      <c r="B2" s="3"/>
      <c r="C2" s="3"/>
      <c r="D2" s="3"/>
      <c r="E2" s="3"/>
      <c r="F2" s="3"/>
    </row>
    <row r="3" spans="1:6" ht="19.5" customHeight="1">
      <c r="A3" s="91" t="s">
        <v>30</v>
      </c>
      <c r="B3" s="91"/>
      <c r="C3" s="91"/>
      <c r="D3" s="91"/>
      <c r="E3" s="91"/>
      <c r="F3" s="91"/>
    </row>
    <row r="4" spans="1:6" ht="19.5" customHeight="1">
      <c r="A4" s="4" t="s">
        <v>91</v>
      </c>
      <c r="B4" s="4"/>
      <c r="C4" s="92" t="s">
        <v>92</v>
      </c>
      <c r="D4" s="92"/>
      <c r="E4" s="92"/>
      <c r="F4" s="92"/>
    </row>
    <row r="5" spans="1:6" ht="19.5" customHeight="1">
      <c r="A5" s="4" t="s">
        <v>5</v>
      </c>
      <c r="B5" s="4" t="s">
        <v>93</v>
      </c>
      <c r="C5" s="92" t="s">
        <v>5</v>
      </c>
      <c r="D5" s="92" t="s">
        <v>93</v>
      </c>
      <c r="E5" s="92"/>
      <c r="F5" s="92"/>
    </row>
    <row r="6" spans="1:6" ht="19.5" customHeight="1">
      <c r="A6" s="4"/>
      <c r="B6" s="4"/>
      <c r="C6" s="92"/>
      <c r="D6" s="92" t="s">
        <v>94</v>
      </c>
      <c r="E6" s="26" t="s">
        <v>32</v>
      </c>
      <c r="F6" s="26" t="s">
        <v>95</v>
      </c>
    </row>
    <row r="7" spans="1:6" ht="19.5" customHeight="1">
      <c r="A7" s="7" t="s">
        <v>8</v>
      </c>
      <c r="B7" s="93">
        <v>79.45</v>
      </c>
      <c r="C7" s="7" t="s">
        <v>9</v>
      </c>
      <c r="D7" s="76"/>
      <c r="E7" s="76"/>
      <c r="F7" s="22"/>
    </row>
    <row r="8" spans="1:6" ht="19.5" customHeight="1">
      <c r="A8" s="7" t="s">
        <v>96</v>
      </c>
      <c r="B8" s="93"/>
      <c r="C8" s="7" t="s">
        <v>11</v>
      </c>
      <c r="D8" s="94"/>
      <c r="E8" s="94"/>
      <c r="F8" s="22"/>
    </row>
    <row r="9" spans="1:6" ht="19.5" customHeight="1">
      <c r="A9" s="7"/>
      <c r="B9" s="93"/>
      <c r="C9" s="7" t="s">
        <v>13</v>
      </c>
      <c r="D9" s="94"/>
      <c r="E9" s="94"/>
      <c r="F9" s="22"/>
    </row>
    <row r="10" spans="1:6" ht="19.5" customHeight="1">
      <c r="A10" s="7"/>
      <c r="B10" s="93"/>
      <c r="C10" s="7" t="s">
        <v>15</v>
      </c>
      <c r="D10" s="95"/>
      <c r="E10" s="95"/>
      <c r="F10" s="22"/>
    </row>
    <row r="11" spans="1:6" ht="19.5" customHeight="1">
      <c r="A11" s="59"/>
      <c r="B11" s="93"/>
      <c r="C11" s="7" t="s">
        <v>17</v>
      </c>
      <c r="D11" s="95"/>
      <c r="E11" s="95"/>
      <c r="F11" s="22"/>
    </row>
    <row r="12" spans="1:6" ht="19.5" customHeight="1">
      <c r="A12" s="22"/>
      <c r="B12" s="93"/>
      <c r="C12" s="7" t="s">
        <v>18</v>
      </c>
      <c r="D12" s="95"/>
      <c r="E12" s="95"/>
      <c r="F12" s="22"/>
    </row>
    <row r="13" spans="1:6" ht="19.5" customHeight="1">
      <c r="A13" s="22"/>
      <c r="B13" s="93"/>
      <c r="C13" s="7" t="s">
        <v>19</v>
      </c>
      <c r="D13" s="95"/>
      <c r="E13" s="95"/>
      <c r="F13" s="22"/>
    </row>
    <row r="14" spans="1:6" ht="19.5" customHeight="1">
      <c r="A14" s="22"/>
      <c r="B14" s="93"/>
      <c r="C14" s="7" t="s">
        <v>20</v>
      </c>
      <c r="D14" s="94">
        <v>9.28</v>
      </c>
      <c r="E14" s="94">
        <v>9.28</v>
      </c>
      <c r="F14" s="22"/>
    </row>
    <row r="15" spans="1:6" ht="19.5" customHeight="1">
      <c r="A15" s="22"/>
      <c r="B15" s="93"/>
      <c r="C15" s="51" t="s">
        <v>21</v>
      </c>
      <c r="D15" s="95"/>
      <c r="E15" s="95"/>
      <c r="F15" s="22"/>
    </row>
    <row r="16" spans="1:6" ht="19.5" customHeight="1">
      <c r="A16" s="22"/>
      <c r="B16" s="93"/>
      <c r="C16" s="51" t="s">
        <v>22</v>
      </c>
      <c r="D16" s="95"/>
      <c r="E16" s="95"/>
      <c r="F16" s="22"/>
    </row>
    <row r="17" spans="1:6" ht="19.5" customHeight="1">
      <c r="A17" s="22"/>
      <c r="B17" s="93"/>
      <c r="C17" s="51" t="s">
        <v>23</v>
      </c>
      <c r="D17" s="95"/>
      <c r="E17" s="95"/>
      <c r="F17" s="22"/>
    </row>
    <row r="18" spans="1:6" ht="19.5" customHeight="1">
      <c r="A18" s="22"/>
      <c r="B18" s="93"/>
      <c r="C18" s="96" t="s">
        <v>97</v>
      </c>
      <c r="D18" s="94">
        <v>70.17</v>
      </c>
      <c r="E18" s="94">
        <v>70.17</v>
      </c>
      <c r="F18" s="22"/>
    </row>
    <row r="19" spans="1:6" ht="19.5" customHeight="1">
      <c r="A19" s="9" t="s">
        <v>26</v>
      </c>
      <c r="B19" s="97">
        <f>B7+B8</f>
        <v>79.45</v>
      </c>
      <c r="C19" s="9" t="s">
        <v>27</v>
      </c>
      <c r="D19" s="98">
        <f>D10+D12+D14+D16+D18</f>
        <v>79.45</v>
      </c>
      <c r="E19" s="98">
        <f>E10+E12+E14+E16+E18</f>
        <v>79.45</v>
      </c>
      <c r="F19" s="98"/>
    </row>
  </sheetData>
  <sheetProtection/>
  <mergeCells count="5">
    <mergeCell ref="A2:F2"/>
    <mergeCell ref="A3:F3"/>
    <mergeCell ref="A4:B4"/>
    <mergeCell ref="C4:F4"/>
    <mergeCell ref="D5:F5"/>
  </mergeCells>
  <printOptions/>
  <pageMargins left="0.75" right="0.7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0">
      <selection activeCell="I30" sqref="I30"/>
    </sheetView>
  </sheetViews>
  <sheetFormatPr defaultColWidth="9.00390625" defaultRowHeight="19.5" customHeight="1"/>
  <cols>
    <col min="1" max="1" width="9.125" style="66" customWidth="1"/>
    <col min="2" max="2" width="40.375" style="66" customWidth="1"/>
    <col min="3" max="3" width="10.375" style="66" customWidth="1"/>
    <col min="4" max="4" width="10.125" style="66" customWidth="1"/>
    <col min="5" max="5" width="10.25390625" style="66" customWidth="1"/>
    <col min="6" max="6" width="11.00390625" style="66" customWidth="1"/>
    <col min="7" max="8" width="10.25390625" style="66" customWidth="1"/>
    <col min="9" max="9" width="10.375" style="66" customWidth="1"/>
    <col min="10" max="10" width="10.875" style="66" customWidth="1"/>
    <col min="11" max="11" width="9.375" style="66" customWidth="1"/>
    <col min="12" max="16384" width="9.00390625" style="66" customWidth="1"/>
  </cols>
  <sheetData>
    <row r="1" ht="19.5" customHeight="1">
      <c r="A1" s="67" t="s">
        <v>98</v>
      </c>
    </row>
    <row r="2" spans="1:11" ht="19.5" customHeight="1">
      <c r="A2" s="68" t="s">
        <v>99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19.5" customHeight="1">
      <c r="A3" s="69" t="s">
        <v>30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s="65" customFormat="1" ht="28.5" customHeight="1">
      <c r="A4" s="70" t="s">
        <v>100</v>
      </c>
      <c r="B4" s="70"/>
      <c r="C4" s="70" t="s">
        <v>101</v>
      </c>
      <c r="D4" s="70"/>
      <c r="E4" s="70"/>
      <c r="F4" s="70" t="s">
        <v>102</v>
      </c>
      <c r="G4" s="70"/>
      <c r="H4" s="70"/>
      <c r="I4" s="70" t="s">
        <v>103</v>
      </c>
      <c r="J4" s="70"/>
      <c r="K4" s="70"/>
    </row>
    <row r="5" spans="1:11" s="65" customFormat="1" ht="27.75" customHeight="1">
      <c r="A5" s="70" t="s">
        <v>37</v>
      </c>
      <c r="B5" s="70" t="s">
        <v>38</v>
      </c>
      <c r="C5" s="70" t="s">
        <v>104</v>
      </c>
      <c r="D5" s="70" t="s">
        <v>87</v>
      </c>
      <c r="E5" s="70" t="s">
        <v>88</v>
      </c>
      <c r="F5" s="70" t="s">
        <v>104</v>
      </c>
      <c r="G5" s="70" t="s">
        <v>87</v>
      </c>
      <c r="H5" s="70" t="s">
        <v>88</v>
      </c>
      <c r="I5" s="70" t="s">
        <v>104</v>
      </c>
      <c r="J5" s="70" t="s">
        <v>87</v>
      </c>
      <c r="K5" s="70" t="s">
        <v>88</v>
      </c>
    </row>
    <row r="6" spans="1:11" s="65" customFormat="1" ht="19.5" customHeight="1">
      <c r="A6" s="71" t="s">
        <v>39</v>
      </c>
      <c r="B6" s="72" t="s">
        <v>40</v>
      </c>
      <c r="C6" s="73"/>
      <c r="D6" s="73"/>
      <c r="E6" s="73"/>
      <c r="F6" s="73"/>
      <c r="G6" s="73"/>
      <c r="H6" s="73"/>
      <c r="I6" s="89"/>
      <c r="J6" s="90"/>
      <c r="K6" s="90"/>
    </row>
    <row r="7" spans="1:11" ht="19.5" customHeight="1">
      <c r="A7" s="74" t="s">
        <v>41</v>
      </c>
      <c r="B7" s="75" t="s">
        <v>42</v>
      </c>
      <c r="C7" s="76"/>
      <c r="D7" s="76"/>
      <c r="E7" s="76"/>
      <c r="F7" s="76"/>
      <c r="G7" s="76"/>
      <c r="H7" s="76"/>
      <c r="I7" s="89"/>
      <c r="J7" s="90"/>
      <c r="K7" s="90"/>
    </row>
    <row r="8" spans="1:11" ht="19.5" customHeight="1">
      <c r="A8" s="77" t="s">
        <v>43</v>
      </c>
      <c r="B8" s="78" t="s">
        <v>44</v>
      </c>
      <c r="C8" s="76"/>
      <c r="D8" s="79"/>
      <c r="E8" s="79"/>
      <c r="F8" s="76"/>
      <c r="G8" s="79"/>
      <c r="H8" s="79"/>
      <c r="I8" s="89"/>
      <c r="J8" s="90"/>
      <c r="K8" s="90"/>
    </row>
    <row r="9" spans="1:11" ht="19.5" customHeight="1">
      <c r="A9" s="80" t="s">
        <v>45</v>
      </c>
      <c r="B9" s="81" t="s">
        <v>46</v>
      </c>
      <c r="C9" s="73"/>
      <c r="D9" s="82"/>
      <c r="E9" s="82"/>
      <c r="F9" s="73"/>
      <c r="G9" s="82"/>
      <c r="H9" s="82"/>
      <c r="I9" s="89"/>
      <c r="J9" s="90"/>
      <c r="K9" s="90"/>
    </row>
    <row r="10" spans="1:11" s="65" customFormat="1" ht="19.5" customHeight="1">
      <c r="A10" s="77" t="s">
        <v>41</v>
      </c>
      <c r="B10" s="78" t="s">
        <v>47</v>
      </c>
      <c r="C10" s="76"/>
      <c r="D10" s="79"/>
      <c r="E10" s="79"/>
      <c r="F10" s="76"/>
      <c r="G10" s="79"/>
      <c r="H10" s="79"/>
      <c r="I10" s="89"/>
      <c r="J10" s="90"/>
      <c r="K10" s="90"/>
    </row>
    <row r="11" spans="1:11" ht="19.5" customHeight="1">
      <c r="A11" s="77" t="s">
        <v>48</v>
      </c>
      <c r="B11" s="78" t="s">
        <v>49</v>
      </c>
      <c r="C11" s="79"/>
      <c r="D11" s="79"/>
      <c r="E11" s="79"/>
      <c r="F11" s="76"/>
      <c r="G11" s="79"/>
      <c r="H11" s="79"/>
      <c r="I11" s="89"/>
      <c r="J11" s="90"/>
      <c r="K11" s="90"/>
    </row>
    <row r="12" spans="1:11" ht="19.5" customHeight="1">
      <c r="A12" s="80" t="s">
        <v>50</v>
      </c>
      <c r="B12" s="81" t="s">
        <v>51</v>
      </c>
      <c r="C12" s="82">
        <v>9.79</v>
      </c>
      <c r="D12" s="82">
        <v>9.79</v>
      </c>
      <c r="E12" s="82"/>
      <c r="F12" s="73">
        <v>9.28</v>
      </c>
      <c r="G12" s="82">
        <v>9.28</v>
      </c>
      <c r="H12" s="82"/>
      <c r="I12" s="89">
        <f>(F12-C12)/C12</f>
        <v>-0.052093973442288034</v>
      </c>
      <c r="J12" s="90">
        <f>(G12-D12)/D12</f>
        <v>-0.052093973442288034</v>
      </c>
      <c r="K12" s="90"/>
    </row>
    <row r="13" spans="1:11" s="65" customFormat="1" ht="19.5" customHeight="1">
      <c r="A13" s="77" t="s">
        <v>52</v>
      </c>
      <c r="B13" s="78" t="s">
        <v>53</v>
      </c>
      <c r="C13" s="79"/>
      <c r="D13" s="79"/>
      <c r="E13" s="79"/>
      <c r="F13" s="76"/>
      <c r="G13" s="79"/>
      <c r="H13" s="82"/>
      <c r="I13" s="89"/>
      <c r="J13" s="90"/>
      <c r="K13" s="90"/>
    </row>
    <row r="14" spans="1:11" ht="19.5" customHeight="1">
      <c r="A14" s="77" t="s">
        <v>54</v>
      </c>
      <c r="B14" s="78" t="s">
        <v>55</v>
      </c>
      <c r="C14" s="79">
        <v>9.79</v>
      </c>
      <c r="D14" s="79">
        <v>9.79</v>
      </c>
      <c r="E14" s="79"/>
      <c r="F14" s="76">
        <v>9.28</v>
      </c>
      <c r="G14" s="79">
        <v>9.28</v>
      </c>
      <c r="H14" s="79"/>
      <c r="I14" s="89">
        <f>(F14-C14)/C14</f>
        <v>-0.052093973442288034</v>
      </c>
      <c r="J14" s="90">
        <f>(G14-D14)/D14</f>
        <v>-0.052093973442288034</v>
      </c>
      <c r="K14" s="90"/>
    </row>
    <row r="15" spans="1:11" ht="19.5" customHeight="1">
      <c r="A15" s="80" t="s">
        <v>56</v>
      </c>
      <c r="B15" s="81" t="s">
        <v>57</v>
      </c>
      <c r="C15" s="82"/>
      <c r="D15" s="82"/>
      <c r="E15" s="82"/>
      <c r="F15" s="73"/>
      <c r="G15" s="82"/>
      <c r="H15" s="82"/>
      <c r="I15" s="89"/>
      <c r="J15" s="90"/>
      <c r="K15" s="90"/>
    </row>
    <row r="16" spans="1:11" ht="19.5" customHeight="1">
      <c r="A16" s="77" t="s">
        <v>52</v>
      </c>
      <c r="B16" s="78" t="s">
        <v>105</v>
      </c>
      <c r="C16" s="79"/>
      <c r="D16" s="79"/>
      <c r="E16" s="79"/>
      <c r="F16" s="73"/>
      <c r="G16" s="82"/>
      <c r="H16" s="82"/>
      <c r="I16" s="89"/>
      <c r="J16" s="90"/>
      <c r="K16" s="90"/>
    </row>
    <row r="17" spans="1:11" ht="19.5" customHeight="1">
      <c r="A17" s="77" t="s">
        <v>43</v>
      </c>
      <c r="B17" s="78" t="s">
        <v>106</v>
      </c>
      <c r="C17" s="79"/>
      <c r="D17" s="79"/>
      <c r="E17" s="79"/>
      <c r="F17" s="73"/>
      <c r="G17" s="82"/>
      <c r="H17" s="82"/>
      <c r="I17" s="89"/>
      <c r="J17" s="90"/>
      <c r="K17" s="90"/>
    </row>
    <row r="18" spans="1:11" ht="19.5" customHeight="1">
      <c r="A18" s="77" t="s">
        <v>58</v>
      </c>
      <c r="B18" s="78" t="s">
        <v>59</v>
      </c>
      <c r="C18" s="79"/>
      <c r="D18" s="79"/>
      <c r="E18" s="79"/>
      <c r="F18" s="76"/>
      <c r="G18" s="79"/>
      <c r="H18" s="79"/>
      <c r="I18" s="89"/>
      <c r="J18" s="90"/>
      <c r="K18" s="90"/>
    </row>
    <row r="19" spans="1:11" ht="19.5" customHeight="1">
      <c r="A19" s="77" t="s">
        <v>60</v>
      </c>
      <c r="B19" s="78" t="s">
        <v>61</v>
      </c>
      <c r="C19" s="79"/>
      <c r="D19" s="79"/>
      <c r="E19" s="79"/>
      <c r="F19" s="76"/>
      <c r="G19" s="79"/>
      <c r="H19" s="79"/>
      <c r="I19" s="89"/>
      <c r="J19" s="90"/>
      <c r="K19" s="90"/>
    </row>
    <row r="20" spans="1:11" ht="19.5" customHeight="1">
      <c r="A20" s="80" t="s">
        <v>62</v>
      </c>
      <c r="B20" s="81" t="s">
        <v>63</v>
      </c>
      <c r="C20" s="82">
        <v>76.48</v>
      </c>
      <c r="D20" s="82">
        <v>66.48</v>
      </c>
      <c r="E20" s="82">
        <v>10</v>
      </c>
      <c r="F20" s="73">
        <v>70.17</v>
      </c>
      <c r="G20" s="82">
        <v>60.17</v>
      </c>
      <c r="H20" s="82">
        <v>10</v>
      </c>
      <c r="I20" s="89">
        <f>(F20-C20)/C20</f>
        <v>-0.08250523012552304</v>
      </c>
      <c r="J20" s="90">
        <f>(G20-D20)/D20</f>
        <v>-0.09491576413959088</v>
      </c>
      <c r="K20" s="90"/>
    </row>
    <row r="21" spans="1:11" ht="19.5" customHeight="1">
      <c r="A21" s="77" t="s">
        <v>41</v>
      </c>
      <c r="B21" s="78" t="s">
        <v>64</v>
      </c>
      <c r="C21" s="76"/>
      <c r="D21" s="76"/>
      <c r="E21" s="76"/>
      <c r="F21" s="76"/>
      <c r="G21" s="76"/>
      <c r="H21" s="76"/>
      <c r="I21" s="89"/>
      <c r="J21" s="90"/>
      <c r="K21" s="90"/>
    </row>
    <row r="22" spans="1:11" ht="19.5" customHeight="1">
      <c r="A22" s="77" t="s">
        <v>48</v>
      </c>
      <c r="B22" s="78" t="s">
        <v>65</v>
      </c>
      <c r="C22" s="83"/>
      <c r="D22" s="83"/>
      <c r="E22" s="83"/>
      <c r="F22" s="76"/>
      <c r="G22" s="83"/>
      <c r="H22" s="84"/>
      <c r="I22" s="89"/>
      <c r="J22" s="90"/>
      <c r="K22" s="90"/>
    </row>
    <row r="23" spans="1:11" ht="19.5" customHeight="1">
      <c r="A23" s="77" t="s">
        <v>66</v>
      </c>
      <c r="B23" s="78" t="s">
        <v>67</v>
      </c>
      <c r="C23" s="83">
        <v>66.48</v>
      </c>
      <c r="D23" s="83">
        <v>66.48</v>
      </c>
      <c r="E23" s="83"/>
      <c r="F23" s="76">
        <v>60.17</v>
      </c>
      <c r="G23" s="83">
        <v>60.17</v>
      </c>
      <c r="H23" s="84"/>
      <c r="I23" s="89">
        <f>(F23-C23)/C23</f>
        <v>-0.09491576413959088</v>
      </c>
      <c r="J23" s="90">
        <f>(G23-D23)/D23</f>
        <v>-0.09491576413959088</v>
      </c>
      <c r="K23" s="90"/>
    </row>
    <row r="24" spans="1:11" ht="19.5" customHeight="1">
      <c r="A24" s="77" t="s">
        <v>54</v>
      </c>
      <c r="B24" s="78" t="s">
        <v>68</v>
      </c>
      <c r="C24" s="83"/>
      <c r="D24" s="83"/>
      <c r="E24" s="83"/>
      <c r="F24" s="76"/>
      <c r="G24" s="83"/>
      <c r="H24" s="84"/>
      <c r="I24" s="89"/>
      <c r="J24" s="90"/>
      <c r="K24" s="90"/>
    </row>
    <row r="25" spans="1:11" ht="19.5" customHeight="1">
      <c r="A25" s="77" t="s">
        <v>69</v>
      </c>
      <c r="B25" s="78" t="s">
        <v>70</v>
      </c>
      <c r="C25" s="83"/>
      <c r="D25" s="83"/>
      <c r="E25" s="83"/>
      <c r="F25" s="76"/>
      <c r="G25" s="83"/>
      <c r="H25" s="84"/>
      <c r="I25" s="89"/>
      <c r="J25" s="90"/>
      <c r="K25" s="90"/>
    </row>
    <row r="26" spans="1:11" ht="19.5" customHeight="1">
      <c r="A26" s="77" t="s">
        <v>71</v>
      </c>
      <c r="B26" s="78" t="s">
        <v>72</v>
      </c>
      <c r="C26" s="83"/>
      <c r="D26" s="83"/>
      <c r="E26" s="83"/>
      <c r="F26" s="76"/>
      <c r="G26" s="83"/>
      <c r="H26" s="84"/>
      <c r="I26" s="89"/>
      <c r="J26" s="90"/>
      <c r="K26" s="90"/>
    </row>
    <row r="27" spans="1:11" ht="19.5" customHeight="1">
      <c r="A27" s="77" t="s">
        <v>73</v>
      </c>
      <c r="B27" s="78" t="s">
        <v>74</v>
      </c>
      <c r="C27" s="83"/>
      <c r="D27" s="83"/>
      <c r="E27" s="83"/>
      <c r="F27" s="76"/>
      <c r="G27" s="83"/>
      <c r="H27" s="84"/>
      <c r="I27" s="89"/>
      <c r="J27" s="90"/>
      <c r="K27" s="90"/>
    </row>
    <row r="28" spans="1:11" ht="19.5" customHeight="1">
      <c r="A28" s="77" t="s">
        <v>75</v>
      </c>
      <c r="B28" s="78" t="s">
        <v>76</v>
      </c>
      <c r="C28" s="83"/>
      <c r="D28" s="83"/>
      <c r="E28" s="83"/>
      <c r="F28" s="76"/>
      <c r="G28" s="83"/>
      <c r="H28" s="84"/>
      <c r="I28" s="89"/>
      <c r="J28" s="90"/>
      <c r="K28" s="90"/>
    </row>
    <row r="29" spans="1:11" ht="19.5" customHeight="1">
      <c r="A29" s="77" t="s">
        <v>77</v>
      </c>
      <c r="B29" s="78" t="s">
        <v>78</v>
      </c>
      <c r="C29" s="83"/>
      <c r="D29" s="83"/>
      <c r="E29" s="83"/>
      <c r="F29" s="76"/>
      <c r="G29" s="83"/>
      <c r="H29" s="84"/>
      <c r="I29" s="89"/>
      <c r="J29" s="90"/>
      <c r="K29" s="90"/>
    </row>
    <row r="30" spans="1:11" ht="19.5" customHeight="1">
      <c r="A30" s="77" t="s">
        <v>79</v>
      </c>
      <c r="B30" s="78" t="s">
        <v>80</v>
      </c>
      <c r="C30" s="83">
        <v>10</v>
      </c>
      <c r="D30" s="83"/>
      <c r="E30" s="83">
        <v>10</v>
      </c>
      <c r="F30" s="76">
        <v>10</v>
      </c>
      <c r="G30" s="83"/>
      <c r="H30" s="84">
        <v>10</v>
      </c>
      <c r="I30" s="89"/>
      <c r="J30" s="90"/>
      <c r="K30" s="90"/>
    </row>
    <row r="31" spans="1:11" ht="19.5" customHeight="1">
      <c r="A31" s="77" t="s">
        <v>60</v>
      </c>
      <c r="B31" s="78" t="s">
        <v>81</v>
      </c>
      <c r="C31" s="83"/>
      <c r="D31" s="83"/>
      <c r="E31" s="83"/>
      <c r="F31" s="76"/>
      <c r="G31" s="83"/>
      <c r="H31" s="84"/>
      <c r="I31" s="89"/>
      <c r="J31" s="90"/>
      <c r="K31" s="90"/>
    </row>
    <row r="32" spans="1:11" ht="19.5" customHeight="1">
      <c r="A32" s="77" t="s">
        <v>52</v>
      </c>
      <c r="B32" s="78" t="s">
        <v>82</v>
      </c>
      <c r="C32" s="83"/>
      <c r="D32" s="83"/>
      <c r="E32" s="83"/>
      <c r="F32" s="76"/>
      <c r="G32" s="83"/>
      <c r="H32" s="84"/>
      <c r="I32" s="89"/>
      <c r="J32" s="90"/>
      <c r="K32" s="90"/>
    </row>
    <row r="33" spans="1:11" ht="19.5" customHeight="1">
      <c r="A33" s="77" t="s">
        <v>60</v>
      </c>
      <c r="B33" s="78" t="s">
        <v>83</v>
      </c>
      <c r="C33" s="83"/>
      <c r="D33" s="83"/>
      <c r="E33" s="83"/>
      <c r="F33" s="76"/>
      <c r="G33" s="83"/>
      <c r="H33" s="84"/>
      <c r="I33" s="89"/>
      <c r="J33" s="90"/>
      <c r="K33" s="90"/>
    </row>
    <row r="34" spans="1:11" ht="19.5" customHeight="1">
      <c r="A34" s="85"/>
      <c r="B34" s="86" t="s">
        <v>84</v>
      </c>
      <c r="C34" s="87">
        <f>C20+C12</f>
        <v>86.27000000000001</v>
      </c>
      <c r="D34" s="87">
        <f>D6+D9+D12+D15+D20</f>
        <v>76.27000000000001</v>
      </c>
      <c r="E34" s="87">
        <f>E6+E9+E12+E15+E20</f>
        <v>10</v>
      </c>
      <c r="F34" s="88">
        <f>F20+F15+F12+F9+F6</f>
        <v>79.45</v>
      </c>
      <c r="G34" s="88">
        <f>G20+G15+G12+G9+G6</f>
        <v>69.45</v>
      </c>
      <c r="H34" s="87">
        <f>H20+H15+H12+H9+H6</f>
        <v>10</v>
      </c>
      <c r="I34" s="89">
        <f>(F34-C34)/C34</f>
        <v>-0.0790541323751015</v>
      </c>
      <c r="J34" s="90">
        <f>(G34-D34)/D34</f>
        <v>-0.08941916874262497</v>
      </c>
      <c r="K34" s="90"/>
    </row>
  </sheetData>
  <sheetProtection/>
  <mergeCells count="6">
    <mergeCell ref="A2:K2"/>
    <mergeCell ref="A3:K3"/>
    <mergeCell ref="A4:B4"/>
    <mergeCell ref="C4:E4"/>
    <mergeCell ref="F4:H4"/>
    <mergeCell ref="I4:K4"/>
  </mergeCells>
  <printOptions/>
  <pageMargins left="0.75" right="0.7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6"/>
  <sheetViews>
    <sheetView workbookViewId="0" topLeftCell="A28">
      <selection activeCell="C38" sqref="C38:C43"/>
    </sheetView>
  </sheetViews>
  <sheetFormatPr defaultColWidth="9.00390625" defaultRowHeight="19.5" customHeight="1"/>
  <cols>
    <col min="1" max="1" width="40.625" style="13" customWidth="1"/>
    <col min="2" max="2" width="15.625" style="44" customWidth="1"/>
    <col min="3" max="3" width="20.00390625" style="13" customWidth="1"/>
    <col min="4" max="16384" width="9.00390625" style="13" customWidth="1"/>
  </cols>
  <sheetData>
    <row r="1" ht="19.5" customHeight="1">
      <c r="A1" s="13" t="s">
        <v>107</v>
      </c>
    </row>
    <row r="2" spans="1:3" ht="19.5" customHeight="1">
      <c r="A2" s="3" t="s">
        <v>108</v>
      </c>
      <c r="B2" s="3"/>
      <c r="C2" s="3"/>
    </row>
    <row r="3" spans="1:3" ht="19.5" customHeight="1">
      <c r="A3" s="45" t="s">
        <v>109</v>
      </c>
      <c r="B3" s="45"/>
      <c r="C3" s="45"/>
    </row>
    <row r="4" spans="1:3" ht="19.5" customHeight="1">
      <c r="A4" s="46" t="s">
        <v>110</v>
      </c>
      <c r="B4" s="47" t="s">
        <v>6</v>
      </c>
      <c r="C4" s="46" t="s">
        <v>111</v>
      </c>
    </row>
    <row r="5" spans="1:3" ht="19.5" customHeight="1">
      <c r="A5" s="48" t="s">
        <v>112</v>
      </c>
      <c r="B5" s="49">
        <f>SUM(B6:B14)</f>
        <v>59.190000000000005</v>
      </c>
      <c r="C5" s="50"/>
    </row>
    <row r="6" spans="1:3" ht="19.5" customHeight="1">
      <c r="A6" s="51" t="s">
        <v>113</v>
      </c>
      <c r="B6" s="52">
        <v>25.46</v>
      </c>
      <c r="C6" s="50"/>
    </row>
    <row r="7" spans="1:3" s="43" customFormat="1" ht="19.5" customHeight="1">
      <c r="A7" s="51" t="s">
        <v>114</v>
      </c>
      <c r="B7" s="52">
        <v>0.99</v>
      </c>
      <c r="C7" s="50"/>
    </row>
    <row r="8" spans="1:3" ht="19.5" customHeight="1">
      <c r="A8" s="51" t="s">
        <v>115</v>
      </c>
      <c r="B8" s="52"/>
      <c r="C8" s="50"/>
    </row>
    <row r="9" spans="1:3" ht="19.5" customHeight="1">
      <c r="A9" s="51" t="s">
        <v>116</v>
      </c>
      <c r="B9" s="52">
        <v>3.51</v>
      </c>
      <c r="C9" s="50"/>
    </row>
    <row r="10" spans="1:3" ht="19.5" customHeight="1">
      <c r="A10" s="51" t="s">
        <v>117</v>
      </c>
      <c r="B10" s="52"/>
      <c r="C10" s="50"/>
    </row>
    <row r="11" spans="1:3" ht="19.5" customHeight="1">
      <c r="A11" s="51" t="s">
        <v>118</v>
      </c>
      <c r="B11" s="52">
        <v>19.77</v>
      </c>
      <c r="C11" s="50"/>
    </row>
    <row r="12" spans="1:3" ht="19.5" customHeight="1">
      <c r="A12" s="51" t="s">
        <v>119</v>
      </c>
      <c r="B12" s="52">
        <v>9.28</v>
      </c>
      <c r="C12" s="50"/>
    </row>
    <row r="13" spans="1:3" ht="19.5" customHeight="1">
      <c r="A13" s="51" t="s">
        <v>120</v>
      </c>
      <c r="B13" s="52"/>
      <c r="C13" s="50"/>
    </row>
    <row r="14" spans="1:3" ht="19.5" customHeight="1">
      <c r="A14" s="51" t="s">
        <v>121</v>
      </c>
      <c r="B14" s="52">
        <v>0.18</v>
      </c>
      <c r="C14" s="50"/>
    </row>
    <row r="15" spans="1:3" ht="19.5" customHeight="1">
      <c r="A15" s="48" t="s">
        <v>122</v>
      </c>
      <c r="B15" s="49">
        <f>SUM(B16:B35)</f>
        <v>3.48</v>
      </c>
      <c r="C15" s="50"/>
    </row>
    <row r="16" spans="1:3" ht="19.5" customHeight="1">
      <c r="A16" s="51" t="s">
        <v>123</v>
      </c>
      <c r="B16" s="52">
        <v>2</v>
      </c>
      <c r="C16" s="50"/>
    </row>
    <row r="17" spans="1:3" ht="19.5" customHeight="1">
      <c r="A17" s="51" t="s">
        <v>124</v>
      </c>
      <c r="B17" s="52"/>
      <c r="C17" s="50"/>
    </row>
    <row r="18" spans="1:3" ht="19.5" customHeight="1">
      <c r="A18" s="51" t="s">
        <v>125</v>
      </c>
      <c r="B18" s="52"/>
      <c r="C18" s="50"/>
    </row>
    <row r="19" spans="1:3" ht="19.5" customHeight="1">
      <c r="A19" s="51" t="s">
        <v>126</v>
      </c>
      <c r="B19" s="52"/>
      <c r="C19" s="50"/>
    </row>
    <row r="20" spans="1:3" ht="19.5" customHeight="1">
      <c r="A20" s="51" t="s">
        <v>127</v>
      </c>
      <c r="B20" s="52"/>
      <c r="C20" s="50"/>
    </row>
    <row r="21" spans="1:3" ht="19.5" customHeight="1">
      <c r="A21" s="51" t="s">
        <v>128</v>
      </c>
      <c r="B21" s="52"/>
      <c r="C21" s="50"/>
    </row>
    <row r="22" spans="1:3" ht="19.5" customHeight="1">
      <c r="A22" s="51" t="s">
        <v>129</v>
      </c>
      <c r="B22" s="52"/>
      <c r="C22" s="50"/>
    </row>
    <row r="23" spans="1:3" ht="19.5" customHeight="1">
      <c r="A23" s="51" t="s">
        <v>130</v>
      </c>
      <c r="B23" s="52"/>
      <c r="C23" s="50"/>
    </row>
    <row r="24" spans="1:3" ht="19.5" customHeight="1">
      <c r="A24" s="51" t="s">
        <v>131</v>
      </c>
      <c r="B24" s="52"/>
      <c r="C24" s="50"/>
    </row>
    <row r="25" spans="1:3" ht="19.5" customHeight="1">
      <c r="A25" s="51" t="s">
        <v>132</v>
      </c>
      <c r="B25" s="52"/>
      <c r="C25" s="50"/>
    </row>
    <row r="26" spans="1:3" ht="19.5" customHeight="1">
      <c r="A26" s="51" t="s">
        <v>133</v>
      </c>
      <c r="B26" s="52"/>
      <c r="C26" s="50"/>
    </row>
    <row r="27" spans="1:3" ht="19.5" customHeight="1">
      <c r="A27" s="51" t="s">
        <v>134</v>
      </c>
      <c r="B27" s="52"/>
      <c r="C27" s="50"/>
    </row>
    <row r="28" spans="1:3" ht="19.5" customHeight="1">
      <c r="A28" s="51" t="s">
        <v>135</v>
      </c>
      <c r="B28" s="52"/>
      <c r="C28" s="50"/>
    </row>
    <row r="29" spans="1:3" ht="19.5" customHeight="1">
      <c r="A29" s="51" t="s">
        <v>136</v>
      </c>
      <c r="B29" s="52"/>
      <c r="C29" s="50"/>
    </row>
    <row r="30" spans="1:3" ht="19.5" customHeight="1">
      <c r="A30" s="51" t="s">
        <v>137</v>
      </c>
      <c r="B30" s="52"/>
      <c r="C30" s="50"/>
    </row>
    <row r="31" spans="1:3" ht="19.5" customHeight="1">
      <c r="A31" s="53" t="s">
        <v>138</v>
      </c>
      <c r="B31" s="54">
        <v>0.53</v>
      </c>
      <c r="C31" s="55"/>
    </row>
    <row r="32" spans="1:3" ht="19.5" customHeight="1">
      <c r="A32" s="53" t="s">
        <v>139</v>
      </c>
      <c r="B32" s="54">
        <v>1.55</v>
      </c>
      <c r="C32" s="55"/>
    </row>
    <row r="33" spans="1:3" ht="19.5" customHeight="1">
      <c r="A33" s="53" t="s">
        <v>140</v>
      </c>
      <c r="B33" s="54"/>
      <c r="C33" s="55"/>
    </row>
    <row r="34" spans="1:3" ht="19.5" customHeight="1">
      <c r="A34" s="53" t="s">
        <v>141</v>
      </c>
      <c r="B34" s="54"/>
      <c r="C34" s="55"/>
    </row>
    <row r="35" spans="1:3" ht="19.5" customHeight="1">
      <c r="A35" s="53" t="s">
        <v>142</v>
      </c>
      <c r="B35" s="54">
        <v>-0.6</v>
      </c>
      <c r="C35" s="55"/>
    </row>
    <row r="36" spans="1:3" ht="19.5" customHeight="1">
      <c r="A36" s="56" t="s">
        <v>143</v>
      </c>
      <c r="B36" s="57">
        <f>SUM(B37:B43)</f>
        <v>6.779999999999999</v>
      </c>
      <c r="C36" s="55"/>
    </row>
    <row r="37" spans="1:3" ht="19.5" customHeight="1">
      <c r="A37" s="53" t="s">
        <v>144</v>
      </c>
      <c r="B37" s="54"/>
      <c r="C37" s="55"/>
    </row>
    <row r="38" spans="1:3" ht="19.5" customHeight="1">
      <c r="A38" s="7" t="s">
        <v>145</v>
      </c>
      <c r="B38" s="58"/>
      <c r="C38" s="17"/>
    </row>
    <row r="39" spans="1:3" ht="19.5" customHeight="1">
      <c r="A39" s="7" t="s">
        <v>146</v>
      </c>
      <c r="B39" s="58"/>
      <c r="C39" s="17"/>
    </row>
    <row r="40" spans="1:3" ht="19.5" customHeight="1">
      <c r="A40" s="7" t="s">
        <v>147</v>
      </c>
      <c r="B40" s="58"/>
      <c r="C40" s="17"/>
    </row>
    <row r="41" spans="1:3" ht="19.5" customHeight="1">
      <c r="A41" s="7" t="s">
        <v>148</v>
      </c>
      <c r="B41" s="58">
        <v>4.64</v>
      </c>
      <c r="C41" s="17"/>
    </row>
    <row r="42" spans="1:3" ht="19.5" customHeight="1">
      <c r="A42" s="7" t="s">
        <v>149</v>
      </c>
      <c r="B42" s="58">
        <v>2.04</v>
      </c>
      <c r="C42" s="17"/>
    </row>
    <row r="43" spans="1:3" ht="19.5" customHeight="1">
      <c r="A43" s="59" t="s">
        <v>150</v>
      </c>
      <c r="B43" s="60">
        <v>0.1</v>
      </c>
      <c r="C43" s="7"/>
    </row>
    <row r="44" spans="1:3" ht="19.5" customHeight="1">
      <c r="A44" s="61" t="s">
        <v>151</v>
      </c>
      <c r="B44" s="62"/>
      <c r="C44" s="63"/>
    </row>
    <row r="45" spans="1:3" ht="19.5" customHeight="1">
      <c r="A45" s="59" t="s">
        <v>152</v>
      </c>
      <c r="B45" s="60"/>
      <c r="C45" s="7"/>
    </row>
    <row r="46" spans="1:3" ht="19.5" customHeight="1">
      <c r="A46" s="4" t="s">
        <v>84</v>
      </c>
      <c r="B46" s="64">
        <f>B5+B15+B36+B44</f>
        <v>69.45</v>
      </c>
      <c r="C46" s="4"/>
    </row>
  </sheetData>
  <sheetProtection/>
  <mergeCells count="2">
    <mergeCell ref="A2:C2"/>
    <mergeCell ref="A3:C3"/>
  </mergeCells>
  <printOptions/>
  <pageMargins left="1.02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2" sqref="A2:E2"/>
    </sheetView>
  </sheetViews>
  <sheetFormatPr defaultColWidth="9.00390625" defaultRowHeight="19.5" customHeight="1"/>
  <cols>
    <col min="1" max="2" width="15.00390625" style="1" customWidth="1"/>
    <col min="3" max="4" width="14.25390625" style="1" customWidth="1"/>
    <col min="5" max="5" width="11.625" style="1" customWidth="1"/>
    <col min="6" max="16384" width="9.00390625" style="1" customWidth="1"/>
  </cols>
  <sheetData>
    <row r="1" ht="19.5" customHeight="1">
      <c r="A1" s="2" t="s">
        <v>153</v>
      </c>
    </row>
    <row r="2" spans="1:5" ht="19.5" customHeight="1">
      <c r="A2" s="3" t="s">
        <v>154</v>
      </c>
      <c r="B2" s="3"/>
      <c r="C2" s="3"/>
      <c r="D2" s="3"/>
      <c r="E2" s="3"/>
    </row>
    <row r="3" spans="1:5" ht="19.5" customHeight="1">
      <c r="A3" s="21" t="s">
        <v>30</v>
      </c>
      <c r="B3" s="21"/>
      <c r="C3" s="21"/>
      <c r="D3" s="21"/>
      <c r="E3" s="21"/>
    </row>
    <row r="4" spans="1:5" ht="19.5" customHeight="1">
      <c r="A4" s="27" t="s">
        <v>155</v>
      </c>
      <c r="B4" s="28"/>
      <c r="C4" s="27" t="s">
        <v>156</v>
      </c>
      <c r="D4" s="29"/>
      <c r="E4" s="28"/>
    </row>
    <row r="5" spans="1:5" ht="19.5" customHeight="1">
      <c r="A5" s="30"/>
      <c r="B5" s="31"/>
      <c r="C5" s="32"/>
      <c r="D5" s="33"/>
      <c r="E5" s="34"/>
    </row>
    <row r="6" spans="1:5" ht="19.5" customHeight="1">
      <c r="A6" s="4" t="s">
        <v>157</v>
      </c>
      <c r="B6" s="4" t="s">
        <v>158</v>
      </c>
      <c r="C6" s="30"/>
      <c r="D6" s="35"/>
      <c r="E6" s="31"/>
    </row>
    <row r="7" spans="1:5" ht="19.5" customHeight="1">
      <c r="A7" s="22">
        <v>103</v>
      </c>
      <c r="B7" s="23" t="s">
        <v>159</v>
      </c>
      <c r="C7" s="36"/>
      <c r="D7" s="37"/>
      <c r="E7" s="38"/>
    </row>
    <row r="8" spans="1:5" ht="19.5" customHeight="1">
      <c r="A8" s="22">
        <v>105</v>
      </c>
      <c r="B8" s="23" t="s">
        <v>160</v>
      </c>
      <c r="C8" s="36"/>
      <c r="D8" s="37"/>
      <c r="E8" s="38"/>
    </row>
    <row r="9" spans="1:5" ht="19.5" customHeight="1">
      <c r="A9" s="22">
        <v>110</v>
      </c>
      <c r="B9" s="23" t="s">
        <v>161</v>
      </c>
      <c r="C9" s="36"/>
      <c r="D9" s="37"/>
      <c r="E9" s="38"/>
    </row>
    <row r="10" spans="1:5" ht="19.5" customHeight="1">
      <c r="A10" s="22"/>
      <c r="B10" s="22"/>
      <c r="C10" s="36"/>
      <c r="D10" s="37"/>
      <c r="E10" s="38"/>
    </row>
    <row r="11" spans="1:5" ht="19.5" customHeight="1">
      <c r="A11" s="24" t="s">
        <v>84</v>
      </c>
      <c r="B11" s="39"/>
      <c r="C11" s="40"/>
      <c r="D11" s="41"/>
      <c r="E11" s="42"/>
    </row>
  </sheetData>
  <sheetProtection/>
  <mergeCells count="10">
    <mergeCell ref="A2:E2"/>
    <mergeCell ref="A3:E3"/>
    <mergeCell ref="C7:E7"/>
    <mergeCell ref="C8:E8"/>
    <mergeCell ref="C9:E9"/>
    <mergeCell ref="C10:E10"/>
    <mergeCell ref="A11:B11"/>
    <mergeCell ref="C11:E11"/>
    <mergeCell ref="A4:B5"/>
    <mergeCell ref="C4:E6"/>
  </mergeCells>
  <printOptions/>
  <pageMargins left="0.75" right="0.75" top="1" bottom="1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D7" sqref="D7"/>
    </sheetView>
  </sheetViews>
  <sheetFormatPr defaultColWidth="9.00390625" defaultRowHeight="19.5" customHeight="1"/>
  <cols>
    <col min="1" max="1" width="10.25390625" style="1" customWidth="1"/>
    <col min="2" max="2" width="19.625" style="1" customWidth="1"/>
    <col min="3" max="3" width="6.00390625" style="1" customWidth="1"/>
    <col min="4" max="5" width="10.25390625" style="1" customWidth="1"/>
    <col min="6" max="6" width="6.00390625" style="1" customWidth="1"/>
    <col min="7" max="8" width="10.25390625" style="1" customWidth="1"/>
    <col min="9" max="9" width="6.00390625" style="1" customWidth="1"/>
    <col min="10" max="11" width="10.25390625" style="1" customWidth="1"/>
    <col min="12" max="16384" width="9.00390625" style="1" customWidth="1"/>
  </cols>
  <sheetData>
    <row r="1" ht="19.5" customHeight="1">
      <c r="A1" s="2" t="s">
        <v>162</v>
      </c>
    </row>
    <row r="2" spans="1:11" ht="19.5" customHeight="1">
      <c r="A2" s="3" t="s">
        <v>163</v>
      </c>
      <c r="B2" s="3"/>
      <c r="C2" s="3"/>
      <c r="D2" s="3"/>
      <c r="E2" s="3"/>
      <c r="F2" s="20"/>
      <c r="G2" s="20"/>
      <c r="H2" s="20"/>
      <c r="I2" s="20"/>
      <c r="J2" s="20"/>
      <c r="K2" s="20"/>
    </row>
    <row r="3" spans="1:11" ht="19.5" customHeight="1">
      <c r="A3" s="21" t="s">
        <v>30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s="19" customFormat="1" ht="39.75" customHeight="1">
      <c r="A4" s="9" t="s">
        <v>5</v>
      </c>
      <c r="B4" s="9"/>
      <c r="C4" s="9" t="s">
        <v>101</v>
      </c>
      <c r="D4" s="9"/>
      <c r="E4" s="9"/>
      <c r="F4" s="9" t="s">
        <v>102</v>
      </c>
      <c r="G4" s="9"/>
      <c r="H4" s="9"/>
      <c r="I4" s="9" t="s">
        <v>164</v>
      </c>
      <c r="J4" s="9"/>
      <c r="K4" s="9"/>
    </row>
    <row r="5" spans="1:11" ht="19.5" customHeight="1">
      <c r="A5" s="4" t="s">
        <v>37</v>
      </c>
      <c r="B5" s="4" t="s">
        <v>38</v>
      </c>
      <c r="C5" s="4" t="s">
        <v>104</v>
      </c>
      <c r="D5" s="4" t="s">
        <v>87</v>
      </c>
      <c r="E5" s="4" t="s">
        <v>88</v>
      </c>
      <c r="F5" s="4" t="s">
        <v>104</v>
      </c>
      <c r="G5" s="4" t="s">
        <v>87</v>
      </c>
      <c r="H5" s="4" t="s">
        <v>88</v>
      </c>
      <c r="I5" s="4" t="s">
        <v>104</v>
      </c>
      <c r="J5" s="4" t="s">
        <v>87</v>
      </c>
      <c r="K5" s="4" t="s">
        <v>88</v>
      </c>
    </row>
    <row r="6" spans="1:11" ht="19.5" customHeight="1">
      <c r="A6" s="22">
        <v>206</v>
      </c>
      <c r="B6" s="23" t="s">
        <v>46</v>
      </c>
      <c r="C6" s="22"/>
      <c r="D6" s="22"/>
      <c r="E6" s="22"/>
      <c r="F6" s="22"/>
      <c r="G6" s="22"/>
      <c r="H6" s="22"/>
      <c r="I6" s="22"/>
      <c r="J6" s="22"/>
      <c r="K6" s="22"/>
    </row>
    <row r="7" spans="1:11" ht="19.5" customHeight="1">
      <c r="A7" s="22">
        <v>208</v>
      </c>
      <c r="B7" s="23" t="s">
        <v>51</v>
      </c>
      <c r="C7" s="22"/>
      <c r="D7" s="22"/>
      <c r="E7" s="22"/>
      <c r="F7" s="22"/>
      <c r="G7" s="22"/>
      <c r="H7" s="22"/>
      <c r="I7" s="22"/>
      <c r="J7" s="22"/>
      <c r="K7" s="22"/>
    </row>
    <row r="8" spans="1:11" ht="19.5" customHeight="1">
      <c r="A8" s="22">
        <v>211</v>
      </c>
      <c r="B8" s="23" t="s">
        <v>57</v>
      </c>
      <c r="C8" s="22"/>
      <c r="D8" s="22"/>
      <c r="E8" s="22"/>
      <c r="F8" s="22"/>
      <c r="G8" s="22"/>
      <c r="H8" s="22"/>
      <c r="I8" s="22"/>
      <c r="J8" s="22"/>
      <c r="K8" s="22"/>
    </row>
    <row r="9" spans="1:11" ht="19.5" customHeight="1">
      <c r="A9" s="22">
        <v>213</v>
      </c>
      <c r="B9" s="23" t="s">
        <v>63</v>
      </c>
      <c r="C9" s="22"/>
      <c r="D9" s="22"/>
      <c r="E9" s="22"/>
      <c r="F9" s="22"/>
      <c r="G9" s="22"/>
      <c r="H9" s="22"/>
      <c r="I9" s="22"/>
      <c r="J9" s="22"/>
      <c r="K9" s="22"/>
    </row>
    <row r="10" spans="1:11" ht="19.5" customHeight="1">
      <c r="A10" s="22">
        <v>229</v>
      </c>
      <c r="B10" s="23" t="s">
        <v>165</v>
      </c>
      <c r="C10" s="22"/>
      <c r="D10" s="22"/>
      <c r="E10" s="22"/>
      <c r="F10" s="22"/>
      <c r="G10" s="22"/>
      <c r="H10" s="22"/>
      <c r="I10" s="22"/>
      <c r="J10" s="22"/>
      <c r="K10" s="22"/>
    </row>
    <row r="11" spans="1:11" ht="19.5" customHeight="1">
      <c r="A11" s="22">
        <v>230</v>
      </c>
      <c r="B11" s="23" t="s">
        <v>166</v>
      </c>
      <c r="C11" s="22"/>
      <c r="D11" s="22"/>
      <c r="E11" s="22"/>
      <c r="F11" s="22"/>
      <c r="G11" s="22"/>
      <c r="H11" s="22"/>
      <c r="I11" s="22"/>
      <c r="J11" s="22"/>
      <c r="K11" s="22"/>
    </row>
    <row r="12" spans="1:11" ht="19.5" customHeight="1">
      <c r="A12" s="22"/>
      <c r="B12" s="23"/>
      <c r="C12" s="22"/>
      <c r="D12" s="22"/>
      <c r="E12" s="22"/>
      <c r="F12" s="22"/>
      <c r="G12" s="22"/>
      <c r="H12" s="22"/>
      <c r="I12" s="22"/>
      <c r="J12" s="22"/>
      <c r="K12" s="22"/>
    </row>
    <row r="13" spans="1:11" ht="19.5" customHeight="1">
      <c r="A13" s="24" t="s">
        <v>84</v>
      </c>
      <c r="B13" s="25"/>
      <c r="C13" s="26"/>
      <c r="D13" s="26"/>
      <c r="E13" s="26"/>
      <c r="F13" s="26"/>
      <c r="G13" s="26"/>
      <c r="H13" s="26"/>
      <c r="I13" s="26"/>
      <c r="J13" s="26"/>
      <c r="K13" s="26"/>
    </row>
  </sheetData>
  <sheetProtection/>
  <mergeCells count="7">
    <mergeCell ref="A2:K2"/>
    <mergeCell ref="A3:K3"/>
    <mergeCell ref="A4:B4"/>
    <mergeCell ref="C4:E4"/>
    <mergeCell ref="F4:H4"/>
    <mergeCell ref="I4:K4"/>
    <mergeCell ref="A13:B13"/>
  </mergeCells>
  <printOptions/>
  <pageMargins left="0.75" right="0.75" top="1" bottom="1" header="0.51" footer="0.5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5" sqref="B5"/>
    </sheetView>
  </sheetViews>
  <sheetFormatPr defaultColWidth="9.00390625" defaultRowHeight="19.5" customHeight="1"/>
  <cols>
    <col min="1" max="1" width="32.75390625" style="13" customWidth="1"/>
    <col min="2" max="2" width="20.50390625" style="13" customWidth="1"/>
    <col min="3" max="16384" width="9.00390625" style="13" customWidth="1"/>
  </cols>
  <sheetData>
    <row r="1" ht="19.5" customHeight="1">
      <c r="A1" s="13" t="s">
        <v>167</v>
      </c>
    </row>
    <row r="2" spans="1:2" ht="19.5" customHeight="1">
      <c r="A2" s="3" t="s">
        <v>168</v>
      </c>
      <c r="B2" s="3"/>
    </row>
    <row r="3" ht="19.5" customHeight="1">
      <c r="B3" s="13" t="s">
        <v>169</v>
      </c>
    </row>
    <row r="4" spans="1:2" ht="19.5" customHeight="1">
      <c r="A4" s="14" t="s">
        <v>170</v>
      </c>
      <c r="B4" s="9" t="s">
        <v>93</v>
      </c>
    </row>
    <row r="5" spans="1:2" ht="19.5" customHeight="1">
      <c r="A5" s="15" t="s">
        <v>84</v>
      </c>
      <c r="B5" s="9">
        <v>0.48</v>
      </c>
    </row>
    <row r="6" spans="1:2" ht="19.5" customHeight="1">
      <c r="A6" s="16" t="s">
        <v>171</v>
      </c>
      <c r="B6" s="17">
        <v>0</v>
      </c>
    </row>
    <row r="7" spans="1:2" ht="19.5" customHeight="1">
      <c r="A7" s="16" t="s">
        <v>172</v>
      </c>
      <c r="B7" s="17">
        <v>6</v>
      </c>
    </row>
    <row r="8" spans="1:2" ht="19.5" customHeight="1">
      <c r="A8" s="16" t="s">
        <v>173</v>
      </c>
      <c r="B8" s="17"/>
    </row>
    <row r="9" spans="1:2" ht="19.5" customHeight="1">
      <c r="A9" s="18" t="s">
        <v>174</v>
      </c>
      <c r="B9" s="17">
        <v>0.48</v>
      </c>
    </row>
    <row r="10" spans="1:2" ht="19.5" customHeight="1">
      <c r="A10" s="18" t="s">
        <v>175</v>
      </c>
      <c r="B10" s="17">
        <v>0</v>
      </c>
    </row>
  </sheetData>
  <sheetProtection/>
  <mergeCells count="1">
    <mergeCell ref="A2:B2"/>
  </mergeCells>
  <printOptions/>
  <pageMargins left="1.02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dw</cp:lastModifiedBy>
  <cp:lastPrinted>2017-06-01T02:02:31Z</cp:lastPrinted>
  <dcterms:created xsi:type="dcterms:W3CDTF">2017-04-25T09:51:00Z</dcterms:created>
  <dcterms:modified xsi:type="dcterms:W3CDTF">2019-05-29T08:42:51Z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