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附表1" sheetId="2" r:id="rId2"/>
    <sheet name="附表2" sheetId="3" r:id="rId3"/>
    <sheet name="附表3" sheetId="4" r:id="rId4"/>
    <sheet name="附表4" sheetId="5" r:id="rId5"/>
    <sheet name="附表5" sheetId="6" r:id="rId6"/>
    <sheet name="附表6" sheetId="7" r:id="rId7"/>
    <sheet name="附表7" sheetId="8" r:id="rId8"/>
    <sheet name="附表8" sheetId="9" r:id="rId9"/>
    <sheet name="附表9" sheetId="10" r:id="rId10"/>
    <sheet name="附表10" sheetId="11" r:id="rId11"/>
  </sheets>
  <definedNames/>
  <calcPr fullCalcOnLoad="1"/>
</workbook>
</file>

<file path=xl/sharedStrings.xml><?xml version="1.0" encoding="utf-8"?>
<sst xmlns="http://schemas.openxmlformats.org/spreadsheetml/2006/main" count="370" uniqueCount="188">
  <si>
    <t>2020年部门预算批复表</t>
  </si>
  <si>
    <t>部门（单位）：</t>
  </si>
  <si>
    <t>忻州市林木种苗站</t>
  </si>
  <si>
    <t>日      期  ：</t>
  </si>
  <si>
    <t>2020年5月15日</t>
  </si>
  <si>
    <t>附表1：</t>
  </si>
  <si>
    <t>2020年部门收支预算总表</t>
  </si>
  <si>
    <t xml:space="preserve">      单位：万元</t>
  </si>
  <si>
    <t>收    入</t>
  </si>
  <si>
    <t>支    出</t>
  </si>
  <si>
    <t>项目</t>
  </si>
  <si>
    <t>预算数</t>
  </si>
  <si>
    <t>2020年比2019年增减%</t>
  </si>
  <si>
    <t>一、一般公共预算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</si>
  <si>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</si>
  <si>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</si>
  <si>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</si>
  <si>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</si>
  <si>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</si>
  <si>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四、单位实有资金账户结余金额</t>
  </si>
  <si>
    <t>四、公共安全支出</t>
  </si>
  <si>
    <t>五、其他收入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</si>
  <si>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</si>
  <si>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</si>
  <si>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</si>
  <si>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</si>
  <si>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</si>
  <si>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</si>
  <si>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</si>
  <si>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</si>
  <si>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 xml:space="preserve">          …</t>
  </si>
  <si>
    <t>本年收入合计</t>
  </si>
  <si>
    <t>本年支出合计</t>
  </si>
  <si>
    <t>附表2：</t>
  </si>
  <si>
    <t>2020年部门收入预算总表</t>
  </si>
  <si>
    <t>单位：万元</t>
  </si>
  <si>
    <t>科目</t>
  </si>
  <si>
    <t>一般公共预算</t>
  </si>
  <si>
    <t>政府性基金</t>
  </si>
  <si>
    <t>纳入财政专户管理的事业资金</t>
  </si>
  <si>
    <t>单位实有资金账户结余金额</t>
  </si>
  <si>
    <t>其他收入</t>
  </si>
  <si>
    <t>科目编码</t>
  </si>
  <si>
    <t>科目名称</t>
  </si>
  <si>
    <t>204类</t>
  </si>
  <si>
    <t>公共安全支出</t>
  </si>
  <si>
    <t xml:space="preserve">  02款</t>
  </si>
  <si>
    <t xml:space="preserve">  公安</t>
  </si>
  <si>
    <t xml:space="preserve">   99项</t>
  </si>
  <si>
    <t xml:space="preserve">    其他公安支出</t>
  </si>
  <si>
    <t>206类</t>
  </si>
  <si>
    <t>科学技术支出</t>
  </si>
  <si>
    <t xml:space="preserve">  基础研究</t>
  </si>
  <si>
    <t xml:space="preserve">    01项</t>
  </si>
  <si>
    <t xml:space="preserve">    机构运行</t>
  </si>
  <si>
    <t>208类</t>
  </si>
  <si>
    <t>社会保障和就业支出</t>
  </si>
  <si>
    <t xml:space="preserve">  05款</t>
  </si>
  <si>
    <t xml:space="preserve">  行政事业单位离退休</t>
  </si>
  <si>
    <t xml:space="preserve">    05项</t>
  </si>
  <si>
    <t xml:space="preserve">    机关事业单位基本养老保险缴费支出</t>
  </si>
  <si>
    <t>211类</t>
  </si>
  <si>
    <t>节能环保支出</t>
  </si>
  <si>
    <t xml:space="preserve">  06款</t>
  </si>
  <si>
    <t xml:space="preserve">  退耕还林</t>
  </si>
  <si>
    <t xml:space="preserve">    99项</t>
  </si>
  <si>
    <t xml:space="preserve">    其他退耕还林支出</t>
  </si>
  <si>
    <t>213类</t>
  </si>
  <si>
    <t>农林水支出</t>
  </si>
  <si>
    <t xml:space="preserve">  林业</t>
  </si>
  <si>
    <t xml:space="preserve">    行政运行</t>
  </si>
  <si>
    <t xml:space="preserve">    04项</t>
  </si>
  <si>
    <t xml:space="preserve">    林业事业机构</t>
  </si>
  <si>
    <t xml:space="preserve">    森林培育</t>
  </si>
  <si>
    <t xml:space="preserve">    06项</t>
  </si>
  <si>
    <t xml:space="preserve">    林业技术推广</t>
  </si>
  <si>
    <t xml:space="preserve">    07项</t>
  </si>
  <si>
    <t xml:space="preserve">    森林资源管理</t>
  </si>
  <si>
    <t xml:space="preserve">    11项</t>
  </si>
  <si>
    <t xml:space="preserve">    动植物保护</t>
  </si>
  <si>
    <t xml:space="preserve">    13项</t>
  </si>
  <si>
    <t xml:space="preserve">    林业执法与监督</t>
  </si>
  <si>
    <t xml:space="preserve">    19项</t>
  </si>
  <si>
    <t xml:space="preserve">    林业工程与项目管理</t>
  </si>
  <si>
    <t xml:space="preserve">    34项</t>
  </si>
  <si>
    <t xml:space="preserve">    林业防灾减灾</t>
  </si>
  <si>
    <t xml:space="preserve">    其他林业支出</t>
  </si>
  <si>
    <t xml:space="preserve">  扶贫</t>
  </si>
  <si>
    <t xml:space="preserve">    其他扶贫支出</t>
  </si>
  <si>
    <t>合 计</t>
  </si>
  <si>
    <t>附表3：</t>
  </si>
  <si>
    <t>2020年部门支出预算总表</t>
  </si>
  <si>
    <t>基本支出</t>
  </si>
  <si>
    <t>项目支出</t>
  </si>
  <si>
    <t>附表4：</t>
  </si>
  <si>
    <t>2020年财政拨款收支总表</t>
  </si>
  <si>
    <t>收入</t>
  </si>
  <si>
    <t>支出</t>
  </si>
  <si>
    <t>金额</t>
  </si>
  <si>
    <t>小计</t>
  </si>
  <si>
    <t>政府性基金预算</t>
  </si>
  <si>
    <t>二、政府性基金预算</t>
  </si>
  <si>
    <t>十二、农林水支出…</t>
  </si>
  <si>
    <t>附表5：</t>
  </si>
  <si>
    <t>2020年一般公共预算支出预算表</t>
  </si>
  <si>
    <t>项  目</t>
  </si>
  <si>
    <t>2019年预算数</t>
  </si>
  <si>
    <t>2020年预算数</t>
  </si>
  <si>
    <t>2020年预算数比2019年预算数增减%</t>
  </si>
  <si>
    <t>合计</t>
  </si>
  <si>
    <t xml:space="preserve">  天然林保护</t>
  </si>
  <si>
    <t xml:space="preserve">    其他天然林保护支出</t>
  </si>
  <si>
    <t>附表6：</t>
  </si>
  <si>
    <t xml:space="preserve"> 2020年一般公共预算基本支出经济分类科目表</t>
  </si>
  <si>
    <r>
      <rPr>
        <sz val="12"/>
        <rFont val="宋体"/>
        <family val="0"/>
      </rPr>
      <t>单位：万元</t>
    </r>
    <r>
      <rPr>
        <b/>
        <sz val="12"/>
        <rFont val="宋体"/>
        <family val="0"/>
      </rPr>
      <t xml:space="preserve">  </t>
    </r>
  </si>
  <si>
    <t>经济科目名称</t>
  </si>
  <si>
    <t>备注</t>
  </si>
  <si>
    <t>一、工资福利支出</t>
  </si>
  <si>
    <t xml:space="preserve">  基本工资</t>
  </si>
  <si>
    <t xml:space="preserve">  津贴补贴</t>
  </si>
  <si>
    <t>含在职人员取暖补贴</t>
  </si>
  <si>
    <t xml:space="preserve">  奖金</t>
  </si>
  <si>
    <t xml:space="preserve">  其他社会保障缴费</t>
  </si>
  <si>
    <t>含医疗保险</t>
  </si>
  <si>
    <t xml:space="preserve">  伙食补助费</t>
  </si>
  <si>
    <t xml:space="preserve">  绩效工资</t>
  </si>
  <si>
    <t>事业单位绩效工资</t>
  </si>
  <si>
    <t xml:space="preserve">  机关事业单位基本养老保险缴费</t>
  </si>
  <si>
    <t xml:space="preserve">  职业年金缴费</t>
  </si>
  <si>
    <t xml:space="preserve">  其他工资福利支出</t>
  </si>
  <si>
    <t>二、商品和服务支出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</si>
  <si>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</si>
  <si>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</si>
  <si>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</si>
  <si>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</si>
  <si>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</si>
  <si>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</si>
  <si>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</si>
  <si>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</si>
  <si>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</si>
  <si>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</si>
  <si>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</si>
  <si>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</si>
  <si>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专用材料费</t>
  </si>
  <si>
    <t xml:space="preserve">  被装购置费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</si>
  <si>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</si>
  <si>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</si>
  <si>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</si>
  <si>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</si>
  <si>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</si>
  <si>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</si>
  <si>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三、对个人和家庭的补助</t>
  </si>
  <si>
    <t xml:space="preserve">  离休费</t>
  </si>
  <si>
    <t xml:space="preserve">  抚恤金</t>
  </si>
  <si>
    <t xml:space="preserve">  生活补助</t>
  </si>
  <si>
    <t xml:space="preserve">  奖励金</t>
  </si>
  <si>
    <t xml:space="preserve">  住房公积金</t>
  </si>
  <si>
    <t xml:space="preserve">  采暖补贴</t>
  </si>
  <si>
    <t>离退休人员采暖补贴</t>
  </si>
  <si>
    <t xml:space="preserve">  其他对个人和家庭的补助支出</t>
  </si>
  <si>
    <t>四、其他支出</t>
  </si>
  <si>
    <t xml:space="preserve">  其他支出</t>
  </si>
  <si>
    <t>附表7：</t>
  </si>
  <si>
    <t>2020年政府性基金预算收入情况表</t>
  </si>
  <si>
    <t>项    目</t>
  </si>
  <si>
    <t>政府性基金收入预算</t>
  </si>
  <si>
    <t>收入科目编码</t>
  </si>
  <si>
    <t>收入科目名称</t>
  </si>
  <si>
    <t>非税收入</t>
  </si>
  <si>
    <t>债务收入</t>
  </si>
  <si>
    <t>转移性收入</t>
  </si>
  <si>
    <t>附表8：</t>
  </si>
  <si>
    <t>2020年政府性基金预算支出情况表</t>
  </si>
  <si>
    <t>其他支出</t>
  </si>
  <si>
    <t>转移性支出</t>
  </si>
  <si>
    <t>附表9：</t>
  </si>
  <si>
    <t xml:space="preserve"> 2020年“三公”经费预算情况表</t>
  </si>
  <si>
    <t xml:space="preserve">        单位：万元</t>
  </si>
  <si>
    <t xml:space="preserve"> 项 目</t>
  </si>
  <si>
    <t xml:space="preserve">    1、因公出国（境）费用</t>
  </si>
  <si>
    <t xml:space="preserve">    2、公务接待费</t>
  </si>
  <si>
    <t xml:space="preserve">    3、公务用车购置及运行费</t>
  </si>
  <si>
    <t>其中：（1）公务用车运行维护费</t>
  </si>
  <si>
    <t xml:space="preserve">  （2）公务用车购置费</t>
  </si>
  <si>
    <t>附表10：</t>
  </si>
  <si>
    <t>2020年机关运行经费财政拨款情况表</t>
  </si>
  <si>
    <t xml:space="preserve">                     单位：万元</t>
  </si>
  <si>
    <t>单位名称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</si>
</sst>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0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14"/>
      <name val="宋体"/>
      <family val="0"/>
    </font>
    <font>
      <sz val="8"/>
      <color indexed="14"/>
      <name val="仿宋_GB2312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11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8" borderId="0" applyNumberFormat="0" applyBorder="0" applyAlignment="0" applyProtection="0"/>
    <xf numFmtId="0" fontId="16" fillId="0" borderId="4" applyNumberFormat="0" applyFill="0" applyAlignment="0" applyProtection="0"/>
    <xf numFmtId="0" fontId="19" fillId="9" borderId="0" applyNumberFormat="0" applyBorder="0" applyAlignment="0" applyProtection="0"/>
    <xf numFmtId="0" fontId="20" fillId="10" borderId="5" applyNumberFormat="0" applyAlignment="0" applyProtection="0"/>
    <xf numFmtId="0" fontId="27" fillId="10" borderId="1" applyNumberFormat="0" applyAlignment="0" applyProtection="0"/>
    <xf numFmtId="0" fontId="12" fillId="11" borderId="6" applyNumberFormat="0" applyAlignment="0" applyProtection="0"/>
    <xf numFmtId="0" fontId="11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9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9" fillId="20" borderId="0" applyNumberFormat="0" applyBorder="0" applyAlignment="0" applyProtection="0"/>
    <xf numFmtId="0" fontId="11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23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" borderId="9" xfId="45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 wrapText="1"/>
    </xf>
    <xf numFmtId="176" fontId="0" fillId="0" borderId="9" xfId="0" applyNumberFormat="1" applyFont="1" applyBorder="1" applyAlignment="1">
      <alignment horizontal="right" vertical="center" wrapText="1"/>
    </xf>
    <xf numFmtId="0" fontId="2" fillId="2" borderId="9" xfId="45" applyFont="1" applyBorder="1" applyAlignment="1">
      <alignment horizontal="center" vertical="center" wrapText="1"/>
    </xf>
    <xf numFmtId="176" fontId="2" fillId="2" borderId="9" xfId="45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 shrinkToFit="1"/>
    </xf>
    <xf numFmtId="0" fontId="0" fillId="0" borderId="0" xfId="0" applyFont="1" applyAlignment="1">
      <alignment vertical="center"/>
    </xf>
    <xf numFmtId="0" fontId="2" fillId="2" borderId="10" xfId="45" applyFont="1" applyBorder="1" applyAlignment="1">
      <alignment horizontal="center" vertical="center" wrapText="1"/>
    </xf>
    <xf numFmtId="0" fontId="2" fillId="2" borderId="11" xfId="45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5" xfId="45" applyFont="1" applyBorder="1" applyAlignment="1">
      <alignment horizontal="center" vertical="center"/>
    </xf>
    <xf numFmtId="0" fontId="2" fillId="2" borderId="16" xfId="45" applyFont="1" applyBorder="1" applyAlignment="1">
      <alignment horizontal="center" vertical="center"/>
    </xf>
    <xf numFmtId="0" fontId="2" fillId="2" borderId="17" xfId="45" applyFont="1" applyBorder="1" applyAlignment="1">
      <alignment horizontal="center" vertical="center"/>
    </xf>
    <xf numFmtId="0" fontId="2" fillId="2" borderId="18" xfId="45" applyFont="1" applyBorder="1" applyAlignment="1">
      <alignment horizontal="center" vertical="center"/>
    </xf>
    <xf numFmtId="0" fontId="2" fillId="2" borderId="19" xfId="45" applyFont="1" applyBorder="1" applyAlignment="1">
      <alignment horizontal="center" vertical="center"/>
    </xf>
    <xf numFmtId="0" fontId="2" fillId="2" borderId="20" xfId="45" applyFont="1" applyBorder="1" applyAlignment="1">
      <alignment horizontal="center" vertical="center"/>
    </xf>
    <xf numFmtId="0" fontId="2" fillId="2" borderId="0" xfId="45" applyFont="1" applyAlignment="1">
      <alignment horizontal="center" vertical="center"/>
    </xf>
    <xf numFmtId="0" fontId="2" fillId="2" borderId="21" xfId="45" applyFont="1" applyBorder="1" applyAlignment="1">
      <alignment horizontal="center" vertical="center"/>
    </xf>
    <xf numFmtId="0" fontId="2" fillId="2" borderId="12" xfId="45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2" fillId="2" borderId="26" xfId="45" applyFont="1" applyBorder="1" applyAlignment="1">
      <alignment horizontal="center" vertical="center" wrapText="1"/>
    </xf>
    <xf numFmtId="177" fontId="2" fillId="2" borderId="26" xfId="45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177" fontId="2" fillId="0" borderId="26" xfId="0" applyNumberFormat="1" applyFont="1" applyBorder="1" applyAlignment="1">
      <alignment horizontal="righ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177" fontId="0" fillId="0" borderId="26" xfId="0" applyNumberFormat="1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177" fontId="0" fillId="0" borderId="25" xfId="0" applyNumberFormat="1" applyFont="1" applyBorder="1" applyAlignment="1">
      <alignment horizontal="right" vertical="center" wrapText="1"/>
    </xf>
    <xf numFmtId="0" fontId="0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177" fontId="2" fillId="0" borderId="25" xfId="0" applyNumberFormat="1" applyFont="1" applyBorder="1" applyAlignment="1">
      <alignment horizontal="right" vertical="center" wrapText="1"/>
    </xf>
    <xf numFmtId="177" fontId="0" fillId="0" borderId="9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177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177" fontId="2" fillId="2" borderId="9" xfId="45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2" fillId="2" borderId="9" xfId="45" applyFont="1" applyFill="1" applyBorder="1" applyAlignment="1">
      <alignment horizontal="center" vertical="center" wrapText="1"/>
    </xf>
    <xf numFmtId="49" fontId="2" fillId="0" borderId="9" xfId="45" applyNumberFormat="1" applyFont="1" applyFill="1" applyBorder="1" applyAlignment="1">
      <alignment horizontal="left" vertical="center"/>
    </xf>
    <xf numFmtId="0" fontId="2" fillId="0" borderId="9" xfId="45" applyFont="1" applyFill="1" applyBorder="1" applyAlignment="1">
      <alignment horizontal="left" vertical="center"/>
    </xf>
    <xf numFmtId="176" fontId="2" fillId="0" borderId="9" xfId="45" applyNumberFormat="1" applyFont="1" applyFill="1" applyBorder="1" applyAlignment="1">
      <alignment horizontal="right" vertical="center" wrapText="1"/>
    </xf>
    <xf numFmtId="49" fontId="0" fillId="0" borderId="9" xfId="45" applyNumberFormat="1" applyFont="1" applyFill="1" applyBorder="1" applyAlignment="1">
      <alignment horizontal="left" vertical="center"/>
    </xf>
    <xf numFmtId="0" fontId="0" fillId="24" borderId="9" xfId="45" applyFont="1" applyFill="1" applyBorder="1" applyAlignment="1">
      <alignment horizontal="left" vertical="center"/>
    </xf>
    <xf numFmtId="176" fontId="0" fillId="0" borderId="9" xfId="45" applyNumberFormat="1" applyFont="1" applyFill="1" applyBorder="1" applyAlignment="1">
      <alignment horizontal="right" vertical="center" wrapText="1"/>
    </xf>
    <xf numFmtId="49" fontId="0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>
      <alignment horizontal="right" vertical="center" wrapText="1"/>
    </xf>
    <xf numFmtId="49" fontId="2" fillId="0" borderId="9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49" fontId="2" fillId="25" borderId="9" xfId="45" applyNumberFormat="1" applyFont="1" applyFill="1" applyBorder="1" applyAlignment="1">
      <alignment horizontal="center" vertical="center"/>
    </xf>
    <xf numFmtId="0" fontId="2" fillId="25" borderId="9" xfId="45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0" fontId="2" fillId="0" borderId="9" xfId="45" applyNumberFormat="1" applyFont="1" applyFill="1" applyBorder="1" applyAlignment="1">
      <alignment horizontal="right" vertical="center" wrapText="1"/>
    </xf>
    <xf numFmtId="10" fontId="0" fillId="0" borderId="9" xfId="45" applyNumberFormat="1" applyFont="1" applyFill="1" applyBorder="1" applyAlignment="1">
      <alignment horizontal="right" vertical="center" wrapText="1"/>
    </xf>
    <xf numFmtId="10" fontId="0" fillId="0" borderId="9" xfId="0" applyNumberFormat="1" applyFont="1" applyFill="1" applyBorder="1" applyAlignment="1">
      <alignment horizontal="right" vertical="center" wrapText="1"/>
    </xf>
    <xf numFmtId="10" fontId="2" fillId="0" borderId="9" xfId="0" applyNumberFormat="1" applyFont="1" applyFill="1" applyBorder="1" applyAlignment="1">
      <alignment horizontal="right" vertical="center" wrapText="1"/>
    </xf>
    <xf numFmtId="10" fontId="2" fillId="2" borderId="9" xfId="45" applyNumberFormat="1" applyFont="1" applyFill="1" applyBorder="1" applyAlignment="1">
      <alignment horizontal="right" vertical="center" wrapText="1"/>
    </xf>
    <xf numFmtId="10" fontId="2" fillId="2" borderId="9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2" fillId="2" borderId="9" xfId="45" applyFont="1" applyFill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2" fillId="2" borderId="9" xfId="45" applyFont="1" applyBorder="1" applyAlignment="1">
      <alignment horizontal="right" vertical="center"/>
    </xf>
    <xf numFmtId="176" fontId="2" fillId="2" borderId="9" xfId="45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2" borderId="9" xfId="45" applyNumberFormat="1" applyFont="1" applyFill="1" applyBorder="1" applyAlignment="1">
      <alignment horizontal="center" vertical="center" wrapText="1"/>
    </xf>
    <xf numFmtId="176" fontId="2" fillId="2" borderId="9" xfId="45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/>
    </xf>
    <xf numFmtId="176" fontId="0" fillId="2" borderId="9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2" fillId="25" borderId="9" xfId="45" applyNumberFormat="1" applyFont="1" applyFill="1" applyBorder="1" applyAlignment="1">
      <alignment horizontal="center" vertical="center" wrapText="1"/>
    </xf>
    <xf numFmtId="0" fontId="2" fillId="0" borderId="9" xfId="45" applyNumberFormat="1" applyFont="1" applyFill="1" applyBorder="1" applyAlignment="1">
      <alignment horizontal="center" vertical="center" wrapText="1"/>
    </xf>
    <xf numFmtId="0" fontId="0" fillId="0" borderId="9" xfId="45" applyFont="1" applyFill="1" applyBorder="1" applyAlignment="1">
      <alignment horizontal="left" vertical="center"/>
    </xf>
    <xf numFmtId="0" fontId="0" fillId="0" borderId="9" xfId="45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49" fontId="2" fillId="25" borderId="13" xfId="45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2" fillId="25" borderId="9" xfId="45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center" vertical="center" wrapText="1"/>
    </xf>
    <xf numFmtId="10" fontId="0" fillId="0" borderId="26" xfId="0" applyNumberFormat="1" applyFont="1" applyBorder="1" applyAlignment="1">
      <alignment horizontal="center" vertical="center" wrapText="1"/>
    </xf>
    <xf numFmtId="10" fontId="2" fillId="24" borderId="26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 shrinkToFit="1"/>
    </xf>
    <xf numFmtId="0" fontId="2" fillId="2" borderId="26" xfId="45" applyFont="1" applyFill="1" applyBorder="1" applyAlignment="1">
      <alignment horizontal="center" vertical="center" wrapText="1"/>
    </xf>
    <xf numFmtId="4" fontId="2" fillId="2" borderId="26" xfId="45" applyNumberFormat="1" applyFont="1" applyFill="1" applyBorder="1" applyAlignment="1">
      <alignment horizontal="center" vertical="center" wrapText="1"/>
    </xf>
    <xf numFmtId="10" fontId="2" fillId="2" borderId="2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6" fontId="10" fillId="0" borderId="0" xfId="0" applyNumberFormat="1" applyFont="1" applyFill="1" applyAlignment="1" applyProtection="1">
      <alignment horizontal="distributed" vertical="center" wrapText="1"/>
      <protection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49" fontId="10" fillId="0" borderId="0" xfId="0" applyNumberFormat="1" applyFont="1" applyFill="1" applyAlignment="1" applyProtection="1">
      <alignment horizontal="distributed" vertical="top"/>
      <protection/>
    </xf>
    <xf numFmtId="0" fontId="7" fillId="0" borderId="0" xfId="0" applyFont="1" applyFill="1" applyAlignment="1">
      <alignment horizontal="left"/>
    </xf>
    <xf numFmtId="49" fontId="10" fillId="0" borderId="0" xfId="0" applyNumberFormat="1" applyFont="1" applyFill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5"/>
  <sheetViews>
    <sheetView zoomScaleSheetLayoutView="100" workbookViewId="0" topLeftCell="A1">
      <selection activeCell="K5" sqref="K5"/>
    </sheetView>
  </sheetViews>
  <sheetFormatPr defaultColWidth="9.00390625" defaultRowHeight="14.25"/>
  <cols>
    <col min="3" max="3" width="17.25390625" style="0" customWidth="1"/>
  </cols>
  <sheetData>
    <row r="1" s="135" customFormat="1" ht="11.25"/>
    <row r="2" spans="1:13" s="135" customFormat="1" ht="50.25">
      <c r="A2" s="136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2:7" s="135" customFormat="1" ht="50.25">
      <c r="B3" s="136"/>
      <c r="C3" s="136"/>
      <c r="D3" s="136"/>
      <c r="E3" s="136"/>
      <c r="F3" s="136"/>
      <c r="G3" s="136"/>
    </row>
    <row r="4" spans="1:13" s="135" customFormat="1" ht="160.5" customHeight="1">
      <c r="A4" s="137"/>
      <c r="B4" s="138" t="s">
        <v>1</v>
      </c>
      <c r="C4" s="139"/>
      <c r="D4" s="140" t="s">
        <v>2</v>
      </c>
      <c r="E4" s="140"/>
      <c r="F4" s="140"/>
      <c r="G4" s="140"/>
      <c r="H4" s="140"/>
      <c r="I4" s="145"/>
      <c r="J4" s="145"/>
      <c r="K4" s="145"/>
      <c r="L4" s="145"/>
      <c r="M4" s="145"/>
    </row>
    <row r="5" spans="2:8" s="135" customFormat="1" ht="160.5" customHeight="1">
      <c r="B5" s="141" t="s">
        <v>3</v>
      </c>
      <c r="C5" s="142"/>
      <c r="D5" s="143" t="s">
        <v>4</v>
      </c>
      <c r="E5" s="143"/>
      <c r="F5" s="143"/>
      <c r="G5" s="143"/>
      <c r="H5" s="144"/>
    </row>
    <row r="6" s="135" customFormat="1" ht="11.25"/>
    <row r="7" s="135" customFormat="1" ht="11.25"/>
    <row r="8" s="135" customFormat="1" ht="11.25"/>
    <row r="9" s="135" customFormat="1" ht="11.25"/>
    <row r="10" s="135" customFormat="1" ht="11.25"/>
    <row r="11" s="135" customFormat="1" ht="11.25"/>
    <row r="12" s="135" customFormat="1" ht="11.25"/>
    <row r="13" s="135" customFormat="1" ht="11.25"/>
    <row r="14" s="135" customFormat="1" ht="11.25"/>
    <row r="15" s="135" customFormat="1" ht="11.25"/>
    <row r="16" s="135" customFormat="1" ht="11.25"/>
    <row r="17" s="135" customFormat="1" ht="11.25"/>
    <row r="18" s="135" customFormat="1" ht="11.25"/>
    <row r="19" s="135" customFormat="1" ht="11.25"/>
    <row r="20" s="135" customFormat="1" ht="11.25"/>
    <row r="21" s="135" customFormat="1" ht="11.25"/>
    <row r="22" s="135" customFormat="1" ht="11.25"/>
    <row r="23" s="135" customFormat="1" ht="11.25"/>
    <row r="24" s="135" customFormat="1" ht="11.25"/>
    <row r="25" s="135" customFormat="1" ht="11.25"/>
    <row r="26" s="135" customFormat="1" ht="11.25"/>
    <row r="27" s="135" customFormat="1" ht="11.25"/>
    <row r="28" s="135" customFormat="1" ht="11.25"/>
    <row r="29" s="135" customFormat="1" ht="11.25"/>
    <row r="30" s="135" customFormat="1" ht="11.25"/>
    <row r="31" s="135" customFormat="1" ht="11.25"/>
    <row r="32" s="135" customFormat="1" ht="11.25"/>
    <row r="33" s="135" customFormat="1" ht="11.25"/>
    <row r="34" s="135" customFormat="1" ht="11.25"/>
    <row r="35" s="135" customFormat="1" ht="11.25"/>
    <row r="36" s="135" customFormat="1" ht="11.25"/>
    <row r="37" s="135" customFormat="1" ht="11.25"/>
    <row r="38" s="135" customFormat="1" ht="11.25"/>
    <row r="39" s="135" customFormat="1" ht="11.25"/>
    <row r="40" s="135" customFormat="1" ht="11.25"/>
    <row r="41" s="135" customFormat="1" ht="11.25"/>
    <row r="42" s="135" customFormat="1" ht="11.25"/>
    <row r="43" s="135" customFormat="1" ht="11.25"/>
    <row r="44" s="135" customFormat="1" ht="11.25"/>
    <row r="45" s="135" customFormat="1" ht="11.25"/>
    <row r="46" s="135" customFormat="1" ht="11.25"/>
    <row r="47" s="135" customFormat="1" ht="11.25"/>
    <row r="48" s="135" customFormat="1" ht="11.25"/>
    <row r="49" s="135" customFormat="1" ht="11.25"/>
    <row r="50" s="135" customFormat="1" ht="11.25"/>
    <row r="51" s="135" customFormat="1" ht="11.25"/>
    <row r="52" s="135" customFormat="1" ht="11.25"/>
    <row r="53" s="135" customFormat="1" ht="11.25"/>
    <row r="54" s="135" customFormat="1" ht="11.25"/>
    <row r="55" s="135" customFormat="1" ht="11.25"/>
    <row r="56" s="135" customFormat="1" ht="11.25"/>
    <row r="57" s="135" customFormat="1" ht="11.25"/>
    <row r="58" s="135" customFormat="1" ht="11.25"/>
    <row r="59" s="135" customFormat="1" ht="11.25"/>
    <row r="60" s="135" customFormat="1" ht="11.25"/>
    <row r="61" s="135" customFormat="1" ht="11.25"/>
    <row r="62" s="135" customFormat="1" ht="11.25"/>
    <row r="63" s="135" customFormat="1" ht="11.25"/>
    <row r="64" s="135" customFormat="1" ht="11.25"/>
    <row r="65" s="135" customFormat="1" ht="11.25"/>
    <row r="66" s="135" customFormat="1" ht="11.25"/>
    <row r="67" s="135" customFormat="1" ht="11.25"/>
    <row r="68" s="135" customFormat="1" ht="11.25"/>
    <row r="69" s="135" customFormat="1" ht="11.25"/>
    <row r="70" s="135" customFormat="1" ht="11.25"/>
    <row r="71" s="135" customFormat="1" ht="11.25"/>
    <row r="72" s="135" customFormat="1" ht="11.25"/>
    <row r="73" s="135" customFormat="1" ht="11.25"/>
    <row r="74" s="135" customFormat="1" ht="11.25"/>
    <row r="75" s="135" customFormat="1" ht="11.25"/>
    <row r="76" s="135" customFormat="1" ht="11.25"/>
    <row r="77" s="135" customFormat="1" ht="11.25"/>
    <row r="78" s="135" customFormat="1" ht="11.25"/>
    <row r="79" s="135" customFormat="1" ht="11.25"/>
    <row r="80" s="135" customFormat="1" ht="11.25"/>
    <row r="81" s="135" customFormat="1" ht="11.25"/>
    <row r="82" s="135" customFormat="1" ht="11.25"/>
    <row r="83" s="135" customFormat="1" ht="11.25"/>
    <row r="84" s="135" customFormat="1" ht="11.25"/>
    <row r="85" s="135" customFormat="1" ht="11.25"/>
    <row r="86" s="135" customFormat="1" ht="11.25"/>
    <row r="87" s="135" customFormat="1" ht="11.25"/>
    <row r="88" s="135" customFormat="1" ht="11.25"/>
    <row r="89" s="135" customFormat="1" ht="11.25"/>
    <row r="90" s="135" customFormat="1" ht="11.25"/>
    <row r="91" s="135" customFormat="1" ht="11.25"/>
    <row r="92" s="135" customFormat="1" ht="11.25"/>
    <row r="93" s="135" customFormat="1" ht="11.25"/>
    <row r="94" s="135" customFormat="1" ht="11.25"/>
    <row r="95" s="135" customFormat="1" ht="11.25"/>
    <row r="96" s="135" customFormat="1" ht="11.25"/>
    <row r="97" s="135" customFormat="1" ht="11.25"/>
    <row r="98" s="135" customFormat="1" ht="11.25"/>
    <row r="99" s="135" customFormat="1" ht="11.25"/>
    <row r="100" s="135" customFormat="1" ht="11.25"/>
    <row r="101" s="135" customFormat="1" ht="11.25"/>
    <row r="102" s="135" customFormat="1" ht="11.25"/>
    <row r="103" s="135" customFormat="1" ht="11.25"/>
    <row r="104" s="135" customFormat="1" ht="11.25"/>
    <row r="105" s="135" customFormat="1" ht="11.25"/>
    <row r="106" s="135" customFormat="1" ht="11.25"/>
    <row r="107" s="135" customFormat="1" ht="11.25"/>
    <row r="108" s="135" customFormat="1" ht="11.25"/>
    <row r="109" s="135" customFormat="1" ht="11.25"/>
    <row r="110" s="135" customFormat="1" ht="11.25"/>
    <row r="111" s="135" customFormat="1" ht="11.25"/>
    <row r="112" s="135" customFormat="1" ht="11.25"/>
    <row r="113" s="135" customFormat="1" ht="11.25"/>
    <row r="114" s="135" customFormat="1" ht="11.25"/>
    <row r="115" s="135" customFormat="1" ht="11.25"/>
    <row r="116" s="135" customFormat="1" ht="11.25"/>
    <row r="117" s="135" customFormat="1" ht="11.25"/>
    <row r="118" s="135" customFormat="1" ht="11.25"/>
    <row r="119" s="135" customFormat="1" ht="11.25"/>
    <row r="120" s="135" customFormat="1" ht="11.25"/>
    <row r="121" s="135" customFormat="1" ht="11.25"/>
    <row r="122" s="135" customFormat="1" ht="11.25"/>
    <row r="123" s="135" customFormat="1" ht="11.25"/>
    <row r="124" s="135" customFormat="1" ht="11.25"/>
    <row r="125" s="135" customFormat="1" ht="11.25"/>
    <row r="126" s="135" customFormat="1" ht="11.25"/>
    <row r="127" s="135" customFormat="1" ht="11.25"/>
    <row r="128" s="135" customFormat="1" ht="11.25"/>
    <row r="129" s="135" customFormat="1" ht="11.25"/>
    <row r="130" s="135" customFormat="1" ht="11.25"/>
    <row r="131" s="135" customFormat="1" ht="11.25"/>
    <row r="132" s="135" customFormat="1" ht="11.25"/>
    <row r="133" s="135" customFormat="1" ht="11.25"/>
    <row r="134" s="135" customFormat="1" ht="11.25"/>
    <row r="135" s="135" customFormat="1" ht="11.25"/>
    <row r="136" s="135" customFormat="1" ht="11.25"/>
    <row r="137" s="135" customFormat="1" ht="11.25"/>
    <row r="138" s="135" customFormat="1" ht="11.25"/>
    <row r="139" s="135" customFormat="1" ht="11.25"/>
    <row r="140" s="135" customFormat="1" ht="11.25"/>
    <row r="141" s="135" customFormat="1" ht="11.25"/>
    <row r="142" s="135" customFormat="1" ht="11.25"/>
    <row r="143" s="135" customFormat="1" ht="11.25"/>
    <row r="144" s="135" customFormat="1" ht="11.25"/>
    <row r="145" s="135" customFormat="1" ht="11.25"/>
    <row r="146" s="135" customFormat="1" ht="11.25"/>
    <row r="147" s="135" customFormat="1" ht="11.25"/>
    <row r="148" s="135" customFormat="1" ht="11.25"/>
    <row r="149" s="135" customFormat="1" ht="11.25"/>
    <row r="150" s="135" customFormat="1" ht="11.25"/>
    <row r="151" s="135" customFormat="1" ht="11.25"/>
    <row r="152" s="135" customFormat="1" ht="11.25"/>
    <row r="153" s="135" customFormat="1" ht="11.25"/>
    <row r="154" s="135" customFormat="1" ht="11.25"/>
    <row r="155" s="135" customFormat="1" ht="11.25"/>
    <row r="156" s="135" customFormat="1" ht="11.25"/>
    <row r="157" s="135" customFormat="1" ht="11.25"/>
    <row r="158" s="135" customFormat="1" ht="11.25"/>
    <row r="159" s="135" customFormat="1" ht="11.25"/>
    <row r="160" s="135" customFormat="1" ht="11.25"/>
    <row r="161" s="135" customFormat="1" ht="11.25"/>
    <row r="162" s="135" customFormat="1" ht="11.25"/>
    <row r="163" s="135" customFormat="1" ht="11.25"/>
    <row r="164" s="135" customFormat="1" ht="11.25"/>
    <row r="165" s="135" customFormat="1" ht="11.25"/>
    <row r="166" s="135" customFormat="1" ht="11.25"/>
    <row r="167" s="135" customFormat="1" ht="11.25"/>
    <row r="168" s="135" customFormat="1" ht="11.25"/>
    <row r="169" s="135" customFormat="1" ht="11.25"/>
    <row r="170" s="135" customFormat="1" ht="11.25"/>
    <row r="171" s="135" customFormat="1" ht="11.25"/>
    <row r="172" s="135" customFormat="1" ht="11.25"/>
    <row r="173" s="135" customFormat="1" ht="11.25"/>
  </sheetData>
  <sheetProtection/>
  <mergeCells count="4">
    <mergeCell ref="A2:M2"/>
    <mergeCell ref="D4:H4"/>
    <mergeCell ref="B5:C5"/>
    <mergeCell ref="D5:G5"/>
  </mergeCells>
  <printOptions/>
  <pageMargins left="1.1416666666666666" right="0.7513888888888889" top="1" bottom="0.4326388888888889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4" sqref="B14"/>
    </sheetView>
  </sheetViews>
  <sheetFormatPr defaultColWidth="9.00390625" defaultRowHeight="19.5" customHeight="1"/>
  <cols>
    <col min="1" max="1" width="32.75390625" style="13" customWidth="1"/>
    <col min="2" max="2" width="20.50390625" style="13" customWidth="1"/>
    <col min="3" max="16384" width="9.00390625" style="13" customWidth="1"/>
  </cols>
  <sheetData>
    <row r="1" ht="19.5" customHeight="1">
      <c r="A1" s="13" t="s">
        <v>175</v>
      </c>
    </row>
    <row r="2" spans="1:2" ht="19.5" customHeight="1">
      <c r="A2" s="3" t="s">
        <v>176</v>
      </c>
      <c r="B2" s="3"/>
    </row>
    <row r="3" ht="19.5" customHeight="1">
      <c r="B3" s="13" t="s">
        <v>177</v>
      </c>
    </row>
    <row r="4" spans="1:2" ht="19.5" customHeight="1">
      <c r="A4" s="14" t="s">
        <v>178</v>
      </c>
      <c r="B4" s="9" t="s">
        <v>98</v>
      </c>
    </row>
    <row r="5" spans="1:2" ht="19.5" customHeight="1">
      <c r="A5" s="15" t="s">
        <v>89</v>
      </c>
      <c r="B5" s="9">
        <f>B6+B7+B8</f>
        <v>2.5</v>
      </c>
    </row>
    <row r="6" spans="1:2" ht="19.5" customHeight="1">
      <c r="A6" s="16" t="s">
        <v>179</v>
      </c>
      <c r="B6" s="17">
        <v>0</v>
      </c>
    </row>
    <row r="7" spans="1:2" ht="19.5" customHeight="1">
      <c r="A7" s="16" t="s">
        <v>180</v>
      </c>
      <c r="B7" s="17"/>
    </row>
    <row r="8" spans="1:2" ht="19.5" customHeight="1">
      <c r="A8" s="16" t="s">
        <v>181</v>
      </c>
      <c r="B8" s="17">
        <v>2.5</v>
      </c>
    </row>
    <row r="9" spans="1:2" ht="19.5" customHeight="1">
      <c r="A9" s="18" t="s">
        <v>182</v>
      </c>
      <c r="B9" s="17">
        <v>2.5</v>
      </c>
    </row>
    <row r="10" spans="1:2" ht="19.5" customHeight="1">
      <c r="A10" s="18" t="s">
        <v>183</v>
      </c>
      <c r="B10" s="17">
        <v>0</v>
      </c>
    </row>
  </sheetData>
  <sheetProtection/>
  <mergeCells count="1">
    <mergeCell ref="A2:B2"/>
  </mergeCells>
  <printOptions/>
  <pageMargins left="1.02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9" sqref="B9"/>
    </sheetView>
  </sheetViews>
  <sheetFormatPr defaultColWidth="9.00390625" defaultRowHeight="19.5" customHeight="1"/>
  <cols>
    <col min="1" max="1" width="20.50390625" style="1" customWidth="1"/>
    <col min="2" max="2" width="35.00390625" style="1" customWidth="1"/>
    <col min="3" max="16384" width="9.00390625" style="1" customWidth="1"/>
  </cols>
  <sheetData>
    <row r="1" ht="19.5" customHeight="1">
      <c r="A1" s="2" t="s">
        <v>184</v>
      </c>
    </row>
    <row r="2" spans="1:2" ht="19.5" customHeight="1">
      <c r="A2" s="3" t="s">
        <v>185</v>
      </c>
      <c r="B2" s="3"/>
    </row>
    <row r="3" ht="19.5" customHeight="1">
      <c r="B3" s="1" t="s">
        <v>186</v>
      </c>
    </row>
    <row r="4" spans="1:2" ht="19.5" customHeight="1">
      <c r="A4" s="4" t="s">
        <v>187</v>
      </c>
      <c r="B4" s="4" t="s">
        <v>107</v>
      </c>
    </row>
    <row r="5" spans="1:2" ht="19.5" customHeight="1">
      <c r="A5" s="5"/>
      <c r="B5" s="6"/>
    </row>
    <row r="6" spans="1:2" ht="19.5" customHeight="1">
      <c r="A6" s="7"/>
      <c r="B6" s="8"/>
    </row>
    <row r="7" spans="1:2" ht="19.5" customHeight="1">
      <c r="A7" s="7"/>
      <c r="B7" s="8"/>
    </row>
    <row r="8" spans="1:2" ht="19.5" customHeight="1">
      <c r="A8" s="7"/>
      <c r="B8" s="8"/>
    </row>
    <row r="9" spans="1:2" ht="19.5" customHeight="1">
      <c r="A9" s="9" t="s">
        <v>89</v>
      </c>
      <c r="B9" s="10">
        <f>SUM(B5:B8)</f>
        <v>0</v>
      </c>
    </row>
    <row r="11" spans="1:2" ht="41.25" customHeight="1">
      <c r="A11" s="11"/>
      <c r="B11" s="12"/>
    </row>
  </sheetData>
  <sheetProtection/>
  <mergeCells count="1">
    <mergeCell ref="A2:B2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C29" sqref="C29"/>
    </sheetView>
  </sheetViews>
  <sheetFormatPr defaultColWidth="9.00390625" defaultRowHeight="14.25"/>
  <cols>
    <col min="1" max="1" width="19.00390625" style="13" customWidth="1"/>
    <col min="2" max="2" width="10.375" style="13" customWidth="1"/>
    <col min="3" max="3" width="9.875" style="13" customWidth="1"/>
    <col min="4" max="4" width="21.375" style="13" customWidth="1"/>
    <col min="5" max="5" width="28.25390625" style="13" customWidth="1"/>
    <col min="6" max="6" width="10.75390625" style="13" customWidth="1"/>
    <col min="7" max="7" width="10.00390625" style="13" customWidth="1"/>
    <col min="8" max="8" width="21.375" style="13" customWidth="1"/>
    <col min="9" max="16384" width="9.00390625" style="13" customWidth="1"/>
  </cols>
  <sheetData>
    <row r="1" ht="14.25">
      <c r="A1" s="2" t="s">
        <v>5</v>
      </c>
    </row>
    <row r="2" spans="1:8" ht="18.75">
      <c r="A2" s="3" t="s">
        <v>6</v>
      </c>
      <c r="B2" s="3"/>
      <c r="C2" s="3"/>
      <c r="D2" s="3"/>
      <c r="E2" s="3"/>
      <c r="F2" s="3"/>
      <c r="G2" s="3"/>
      <c r="H2" s="3"/>
    </row>
    <row r="3" spans="1:8" ht="14.25">
      <c r="A3" s="127" t="s">
        <v>7</v>
      </c>
      <c r="B3" s="127"/>
      <c r="C3" s="127"/>
      <c r="D3" s="127"/>
      <c r="E3" s="127"/>
      <c r="F3" s="127"/>
      <c r="G3" s="127"/>
      <c r="H3" s="127"/>
    </row>
    <row r="4" spans="1:8" ht="14.25">
      <c r="A4" s="45" t="s">
        <v>8</v>
      </c>
      <c r="B4" s="45"/>
      <c r="C4" s="45"/>
      <c r="D4" s="45"/>
      <c r="E4" s="45" t="s">
        <v>9</v>
      </c>
      <c r="F4" s="45"/>
      <c r="G4" s="45"/>
      <c r="H4" s="45"/>
    </row>
    <row r="5" spans="1:8" ht="14.25">
      <c r="A5" s="45" t="s">
        <v>10</v>
      </c>
      <c r="B5" s="45" t="s">
        <v>11</v>
      </c>
      <c r="C5" s="45"/>
      <c r="D5" s="45"/>
      <c r="E5" s="45" t="s">
        <v>10</v>
      </c>
      <c r="F5" s="45" t="s">
        <v>11</v>
      </c>
      <c r="G5" s="45"/>
      <c r="H5" s="45"/>
    </row>
    <row r="6" spans="1:8" ht="27" customHeight="1">
      <c r="A6" s="45"/>
      <c r="B6" s="45">
        <v>2019</v>
      </c>
      <c r="C6" s="45">
        <v>2020</v>
      </c>
      <c r="D6" s="45" t="s">
        <v>12</v>
      </c>
      <c r="E6" s="45"/>
      <c r="F6" s="45">
        <v>2019</v>
      </c>
      <c r="G6" s="45">
        <v>2020</v>
      </c>
      <c r="H6" s="45" t="s">
        <v>12</v>
      </c>
    </row>
    <row r="7" spans="1:8" ht="14.25">
      <c r="A7" s="50" t="s">
        <v>13</v>
      </c>
      <c r="B7" s="128">
        <v>105.07</v>
      </c>
      <c r="C7" s="49">
        <v>112.75</v>
      </c>
      <c r="D7" s="129">
        <f>(C7-B7)/B7</f>
        <v>0.07309412772437429</v>
      </c>
      <c r="E7" s="50" t="s">
        <v>14</v>
      </c>
      <c r="F7" s="128"/>
      <c r="G7" s="75"/>
      <c r="H7" s="130"/>
    </row>
    <row r="8" spans="1:8" ht="28.5">
      <c r="A8" s="99" t="s">
        <v>15</v>
      </c>
      <c r="B8" s="49"/>
      <c r="C8" s="49"/>
      <c r="D8" s="49"/>
      <c r="E8" s="50" t="s">
        <v>16</v>
      </c>
      <c r="F8" s="97"/>
      <c r="G8" s="97"/>
      <c r="H8" s="130"/>
    </row>
    <row r="9" spans="1:8" ht="28.5">
      <c r="A9" s="99" t="s">
        <v>17</v>
      </c>
      <c r="B9" s="49"/>
      <c r="C9" s="49"/>
      <c r="D9" s="49"/>
      <c r="E9" s="50" t="s">
        <v>18</v>
      </c>
      <c r="F9" s="97"/>
      <c r="G9" s="97"/>
      <c r="H9" s="130"/>
    </row>
    <row r="10" spans="1:8" ht="28.5">
      <c r="A10" s="131" t="s">
        <v>19</v>
      </c>
      <c r="B10" s="49"/>
      <c r="C10" s="49"/>
      <c r="D10" s="129"/>
      <c r="E10" s="50" t="s">
        <v>20</v>
      </c>
      <c r="F10" s="5"/>
      <c r="G10" s="5"/>
      <c r="H10" s="130"/>
    </row>
    <row r="11" spans="1:8" ht="14.25">
      <c r="A11" s="99" t="s">
        <v>21</v>
      </c>
      <c r="B11" s="49"/>
      <c r="C11" s="49"/>
      <c r="D11" s="129"/>
      <c r="E11" s="50" t="s">
        <v>22</v>
      </c>
      <c r="F11" s="5"/>
      <c r="G11" s="5"/>
      <c r="H11" s="130"/>
    </row>
    <row r="12" spans="1:8" ht="14.25">
      <c r="A12" s="49"/>
      <c r="B12" s="49"/>
      <c r="C12" s="49"/>
      <c r="D12" s="49"/>
      <c r="E12" s="50" t="s">
        <v>23</v>
      </c>
      <c r="F12" s="5"/>
      <c r="G12" s="5"/>
      <c r="H12" s="130"/>
    </row>
    <row r="13" spans="1:8" ht="14.25">
      <c r="A13" s="49"/>
      <c r="B13" s="49"/>
      <c r="C13" s="49"/>
      <c r="D13" s="49"/>
      <c r="E13" s="50" t="s">
        <v>24</v>
      </c>
      <c r="F13" s="5"/>
      <c r="G13" s="5"/>
      <c r="H13" s="130"/>
    </row>
    <row r="14" spans="1:8" ht="14.25">
      <c r="A14" s="49"/>
      <c r="B14" s="49"/>
      <c r="C14" s="49"/>
      <c r="D14" s="49"/>
      <c r="E14" s="50" t="s">
        <v>25</v>
      </c>
      <c r="F14" s="97"/>
      <c r="G14" s="97"/>
      <c r="H14" s="130"/>
    </row>
    <row r="15" spans="1:8" ht="14.25">
      <c r="A15" s="49"/>
      <c r="B15" s="49"/>
      <c r="C15" s="49"/>
      <c r="D15" s="49"/>
      <c r="E15" s="50" t="s">
        <v>26</v>
      </c>
      <c r="F15" s="5"/>
      <c r="G15" s="5"/>
      <c r="H15" s="130"/>
    </row>
    <row r="16" spans="1:8" ht="14.25">
      <c r="A16" s="49"/>
      <c r="B16" s="49"/>
      <c r="C16" s="49"/>
      <c r="D16" s="49"/>
      <c r="E16" s="50" t="s">
        <v>27</v>
      </c>
      <c r="F16" s="5"/>
      <c r="G16" s="5"/>
      <c r="H16" s="130"/>
    </row>
    <row r="17" spans="1:8" ht="14.25">
      <c r="A17" s="49"/>
      <c r="B17" s="49"/>
      <c r="C17" s="49"/>
      <c r="D17" s="49"/>
      <c r="E17" s="50" t="s">
        <v>28</v>
      </c>
      <c r="F17" s="5"/>
      <c r="G17" s="5"/>
      <c r="H17" s="130"/>
    </row>
    <row r="18" spans="1:8" ht="14.25">
      <c r="A18" s="49"/>
      <c r="B18" s="49"/>
      <c r="C18" s="49"/>
      <c r="D18" s="49"/>
      <c r="E18" s="50" t="s">
        <v>29</v>
      </c>
      <c r="F18" s="97">
        <v>105.07</v>
      </c>
      <c r="G18" s="97">
        <v>112.75</v>
      </c>
      <c r="H18" s="130">
        <f>(G18-F18)/F18</f>
        <v>0.07309412772437429</v>
      </c>
    </row>
    <row r="19" spans="1:8" ht="14.25">
      <c r="A19" s="49"/>
      <c r="B19" s="49"/>
      <c r="C19" s="49"/>
      <c r="D19" s="49"/>
      <c r="E19" s="50" t="s">
        <v>30</v>
      </c>
      <c r="F19" s="49"/>
      <c r="G19" s="49"/>
      <c r="H19" s="130"/>
    </row>
    <row r="20" spans="1:8" ht="14.25">
      <c r="A20" s="132" t="s">
        <v>31</v>
      </c>
      <c r="B20" s="133">
        <f>B7</f>
        <v>105.07</v>
      </c>
      <c r="C20" s="132">
        <f>C7</f>
        <v>112.75</v>
      </c>
      <c r="D20" s="134">
        <f>(C20-B20)/B20</f>
        <v>0.07309412772437429</v>
      </c>
      <c r="E20" s="132" t="s">
        <v>32</v>
      </c>
      <c r="F20" s="132">
        <f>SUM(F7:F19)</f>
        <v>105.07</v>
      </c>
      <c r="G20" s="132">
        <f>SUM(G7:G19)</f>
        <v>112.75</v>
      </c>
      <c r="H20" s="134">
        <f>(G20-F20)/F20</f>
        <v>0.07309412772437429</v>
      </c>
    </row>
  </sheetData>
  <sheetProtection/>
  <mergeCells count="8">
    <mergeCell ref="A2:H2"/>
    <mergeCell ref="A3:H3"/>
    <mergeCell ref="A4:D4"/>
    <mergeCell ref="E4:H4"/>
    <mergeCell ref="B5:D5"/>
    <mergeCell ref="F5:H5"/>
    <mergeCell ref="A5:A6"/>
    <mergeCell ref="E5:E6"/>
  </mergeCells>
  <printOptions/>
  <pageMargins left="0.4326388888888889" right="0.22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">
      <selection activeCell="D34" sqref="D34"/>
    </sheetView>
  </sheetViews>
  <sheetFormatPr defaultColWidth="9.00390625" defaultRowHeight="19.5" customHeight="1"/>
  <cols>
    <col min="1" max="1" width="8.875" style="110" customWidth="1"/>
    <col min="2" max="2" width="40.375" style="1" customWidth="1"/>
    <col min="3" max="3" width="9.875" style="1" customWidth="1"/>
    <col min="4" max="4" width="14.125" style="104" customWidth="1"/>
    <col min="5" max="5" width="12.125" style="1" customWidth="1"/>
    <col min="6" max="6" width="17.50390625" style="1" customWidth="1"/>
    <col min="7" max="7" width="15.625" style="1" customWidth="1"/>
    <col min="8" max="8" width="10.875" style="1" customWidth="1"/>
    <col min="9" max="16384" width="9.00390625" style="1" customWidth="1"/>
  </cols>
  <sheetData>
    <row r="1" spans="1:8" ht="19.5" customHeight="1">
      <c r="A1" s="111" t="s">
        <v>33</v>
      </c>
      <c r="B1" s="103"/>
      <c r="C1" s="103"/>
      <c r="E1" s="103"/>
      <c r="F1" s="103"/>
      <c r="G1" s="103"/>
      <c r="H1" s="103"/>
    </row>
    <row r="2" spans="1:8" ht="19.5" customHeight="1">
      <c r="A2" s="112" t="s">
        <v>34</v>
      </c>
      <c r="B2" s="67"/>
      <c r="C2" s="67"/>
      <c r="D2" s="105"/>
      <c r="E2" s="67"/>
      <c r="F2" s="67"/>
      <c r="G2" s="67"/>
      <c r="H2" s="67"/>
    </row>
    <row r="3" spans="1:8" ht="19.5" customHeight="1">
      <c r="A3" s="113" t="s">
        <v>35</v>
      </c>
      <c r="B3" s="114"/>
      <c r="C3" s="114"/>
      <c r="D3" s="114"/>
      <c r="E3" s="114"/>
      <c r="F3" s="114"/>
      <c r="G3" s="114"/>
      <c r="H3" s="114"/>
    </row>
    <row r="4" spans="1:256" s="102" customFormat="1" ht="19.5" customHeight="1">
      <c r="A4" s="84" t="s">
        <v>36</v>
      </c>
      <c r="B4" s="85"/>
      <c r="C4" s="115" t="s">
        <v>31</v>
      </c>
      <c r="D4" s="115" t="s">
        <v>37</v>
      </c>
      <c r="E4" s="115" t="s">
        <v>38</v>
      </c>
      <c r="F4" s="115" t="s">
        <v>39</v>
      </c>
      <c r="G4" s="115" t="s">
        <v>40</v>
      </c>
      <c r="H4" s="115" t="s">
        <v>41</v>
      </c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  <c r="IS4" s="125"/>
      <c r="IT4" s="125"/>
      <c r="IU4" s="125"/>
      <c r="IV4" s="125"/>
    </row>
    <row r="5" spans="1:256" s="102" customFormat="1" ht="19.5" customHeight="1">
      <c r="A5" s="84" t="s">
        <v>42</v>
      </c>
      <c r="B5" s="85" t="s">
        <v>43</v>
      </c>
      <c r="C5" s="115"/>
      <c r="D5" s="115"/>
      <c r="E5" s="115"/>
      <c r="F5" s="115"/>
      <c r="G5" s="115"/>
      <c r="H5" s="11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25"/>
      <c r="IU5" s="125"/>
      <c r="IV5" s="125"/>
    </row>
    <row r="6" spans="1:256" s="102" customFormat="1" ht="19.5" customHeight="1">
      <c r="A6" s="70" t="s">
        <v>44</v>
      </c>
      <c r="B6" s="71" t="s">
        <v>45</v>
      </c>
      <c r="C6" s="72"/>
      <c r="D6" s="72"/>
      <c r="E6" s="116"/>
      <c r="F6" s="116"/>
      <c r="G6" s="116"/>
      <c r="H6" s="116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  <c r="IR6" s="125"/>
      <c r="IS6" s="125"/>
      <c r="IT6" s="125"/>
      <c r="IU6" s="125"/>
      <c r="IV6" s="125"/>
    </row>
    <row r="7" spans="1:8" ht="15" customHeight="1">
      <c r="A7" s="73" t="s">
        <v>46</v>
      </c>
      <c r="B7" s="117" t="s">
        <v>47</v>
      </c>
      <c r="C7" s="75"/>
      <c r="D7" s="75"/>
      <c r="E7" s="118"/>
      <c r="F7" s="118"/>
      <c r="G7" s="118"/>
      <c r="H7" s="118"/>
    </row>
    <row r="8" spans="1:8" ht="15" customHeight="1">
      <c r="A8" s="76" t="s">
        <v>48</v>
      </c>
      <c r="B8" s="77" t="s">
        <v>49</v>
      </c>
      <c r="C8" s="97"/>
      <c r="D8" s="97"/>
      <c r="E8" s="119"/>
      <c r="F8" s="119"/>
      <c r="G8" s="119"/>
      <c r="H8" s="119"/>
    </row>
    <row r="9" spans="1:8" ht="15" customHeight="1">
      <c r="A9" s="79" t="s">
        <v>50</v>
      </c>
      <c r="B9" s="80" t="s">
        <v>51</v>
      </c>
      <c r="C9" s="120"/>
      <c r="D9" s="120"/>
      <c r="E9" s="119"/>
      <c r="F9" s="119"/>
      <c r="G9" s="119"/>
      <c r="H9" s="119"/>
    </row>
    <row r="10" spans="1:8" ht="15" customHeight="1">
      <c r="A10" s="76" t="s">
        <v>46</v>
      </c>
      <c r="B10" s="77" t="s">
        <v>52</v>
      </c>
      <c r="C10" s="97"/>
      <c r="D10" s="97"/>
      <c r="E10" s="119"/>
      <c r="F10" s="119"/>
      <c r="G10" s="119"/>
      <c r="H10" s="119"/>
    </row>
    <row r="11" spans="1:8" ht="15" customHeight="1">
      <c r="A11" s="76" t="s">
        <v>53</v>
      </c>
      <c r="B11" s="77" t="s">
        <v>54</v>
      </c>
      <c r="C11" s="97"/>
      <c r="D11" s="97"/>
      <c r="E11" s="119"/>
      <c r="F11" s="119"/>
      <c r="G11" s="119"/>
      <c r="H11" s="119"/>
    </row>
    <row r="12" spans="1:256" s="102" customFormat="1" ht="15" customHeight="1">
      <c r="A12" s="79" t="s">
        <v>55</v>
      </c>
      <c r="B12" s="80" t="s">
        <v>56</v>
      </c>
      <c r="C12" s="120"/>
      <c r="D12" s="120"/>
      <c r="E12" s="121"/>
      <c r="F12" s="121"/>
      <c r="G12" s="121"/>
      <c r="H12" s="121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  <c r="IH12" s="125"/>
      <c r="II12" s="125"/>
      <c r="IJ12" s="125"/>
      <c r="IK12" s="125"/>
      <c r="IL12" s="125"/>
      <c r="IM12" s="125"/>
      <c r="IN12" s="125"/>
      <c r="IO12" s="125"/>
      <c r="IP12" s="125"/>
      <c r="IQ12" s="125"/>
      <c r="IR12" s="125"/>
      <c r="IS12" s="125"/>
      <c r="IT12" s="125"/>
      <c r="IU12" s="125"/>
      <c r="IV12" s="125"/>
    </row>
    <row r="13" spans="1:8" ht="15" customHeight="1">
      <c r="A13" s="76" t="s">
        <v>57</v>
      </c>
      <c r="B13" s="77" t="s">
        <v>58</v>
      </c>
      <c r="C13" s="97"/>
      <c r="D13" s="97"/>
      <c r="E13" s="119"/>
      <c r="F13" s="119"/>
      <c r="G13" s="119"/>
      <c r="H13" s="119"/>
    </row>
    <row r="14" spans="1:8" ht="15" customHeight="1">
      <c r="A14" s="76" t="s">
        <v>59</v>
      </c>
      <c r="B14" s="77" t="s">
        <v>60</v>
      </c>
      <c r="C14" s="97">
        <v>11.57</v>
      </c>
      <c r="D14" s="97">
        <v>11.57</v>
      </c>
      <c r="E14" s="119"/>
      <c r="F14" s="119"/>
      <c r="G14" s="119"/>
      <c r="H14" s="119"/>
    </row>
    <row r="15" spans="1:8" ht="15" customHeight="1">
      <c r="A15" s="79" t="s">
        <v>61</v>
      </c>
      <c r="B15" s="80" t="s">
        <v>62</v>
      </c>
      <c r="C15" s="120"/>
      <c r="D15" s="120"/>
      <c r="E15" s="119"/>
      <c r="F15" s="119"/>
      <c r="G15" s="119"/>
      <c r="H15" s="119"/>
    </row>
    <row r="16" spans="1:8" ht="15" customHeight="1">
      <c r="A16" s="76" t="s">
        <v>63</v>
      </c>
      <c r="B16" s="77" t="s">
        <v>64</v>
      </c>
      <c r="C16" s="97"/>
      <c r="D16" s="97"/>
      <c r="E16" s="119"/>
      <c r="F16" s="119"/>
      <c r="G16" s="119"/>
      <c r="H16" s="119"/>
    </row>
    <row r="17" spans="1:8" ht="15" customHeight="1">
      <c r="A17" s="76" t="s">
        <v>65</v>
      </c>
      <c r="B17" s="77" t="s">
        <v>66</v>
      </c>
      <c r="C17" s="97"/>
      <c r="D17" s="97"/>
      <c r="E17" s="119"/>
      <c r="F17" s="119"/>
      <c r="G17" s="119"/>
      <c r="H17" s="119"/>
    </row>
    <row r="18" spans="1:256" s="102" customFormat="1" ht="15" customHeight="1">
      <c r="A18" s="79" t="s">
        <v>67</v>
      </c>
      <c r="B18" s="80" t="s">
        <v>68</v>
      </c>
      <c r="C18" s="120"/>
      <c r="D18" s="120"/>
      <c r="E18" s="121"/>
      <c r="F18" s="121"/>
      <c r="G18" s="121"/>
      <c r="H18" s="121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  <c r="GT18" s="125"/>
      <c r="GU18" s="125"/>
      <c r="GV18" s="125"/>
      <c r="GW18" s="125"/>
      <c r="GX18" s="125"/>
      <c r="GY18" s="125"/>
      <c r="GZ18" s="125"/>
      <c r="HA18" s="125"/>
      <c r="HB18" s="125"/>
      <c r="HC18" s="125"/>
      <c r="HD18" s="125"/>
      <c r="HE18" s="125"/>
      <c r="HF18" s="125"/>
      <c r="HG18" s="125"/>
      <c r="HH18" s="125"/>
      <c r="HI18" s="125"/>
      <c r="HJ18" s="125"/>
      <c r="HK18" s="125"/>
      <c r="HL18" s="125"/>
      <c r="HM18" s="125"/>
      <c r="HN18" s="125"/>
      <c r="HO18" s="125"/>
      <c r="HP18" s="125"/>
      <c r="HQ18" s="125"/>
      <c r="HR18" s="125"/>
      <c r="HS18" s="125"/>
      <c r="HT18" s="125"/>
      <c r="HU18" s="125"/>
      <c r="HV18" s="125"/>
      <c r="HW18" s="125"/>
      <c r="HX18" s="125"/>
      <c r="HY18" s="125"/>
      <c r="HZ18" s="125"/>
      <c r="IA18" s="125"/>
      <c r="IB18" s="125"/>
      <c r="IC18" s="125"/>
      <c r="ID18" s="125"/>
      <c r="IE18" s="125"/>
      <c r="IF18" s="125"/>
      <c r="IG18" s="125"/>
      <c r="IH18" s="125"/>
      <c r="II18" s="125"/>
      <c r="IJ18" s="125"/>
      <c r="IK18" s="125"/>
      <c r="IL18" s="125"/>
      <c r="IM18" s="125"/>
      <c r="IN18" s="125"/>
      <c r="IO18" s="125"/>
      <c r="IP18" s="125"/>
      <c r="IQ18" s="125"/>
      <c r="IR18" s="125"/>
      <c r="IS18" s="125"/>
      <c r="IT18" s="125"/>
      <c r="IU18" s="125"/>
      <c r="IV18" s="125"/>
    </row>
    <row r="19" spans="1:256" s="102" customFormat="1" ht="15" customHeight="1">
      <c r="A19" s="76" t="s">
        <v>46</v>
      </c>
      <c r="B19" s="77" t="s">
        <v>69</v>
      </c>
      <c r="C19" s="97"/>
      <c r="D19" s="97"/>
      <c r="E19" s="121"/>
      <c r="F19" s="121"/>
      <c r="G19" s="121"/>
      <c r="H19" s="121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25"/>
      <c r="HZ19" s="125"/>
      <c r="IA19" s="125"/>
      <c r="IB19" s="125"/>
      <c r="IC19" s="125"/>
      <c r="ID19" s="125"/>
      <c r="IE19" s="125"/>
      <c r="IF19" s="125"/>
      <c r="IG19" s="125"/>
      <c r="IH19" s="125"/>
      <c r="II19" s="125"/>
      <c r="IJ19" s="125"/>
      <c r="IK19" s="125"/>
      <c r="IL19" s="125"/>
      <c r="IM19" s="125"/>
      <c r="IN19" s="125"/>
      <c r="IO19" s="125"/>
      <c r="IP19" s="125"/>
      <c r="IQ19" s="125"/>
      <c r="IR19" s="125"/>
      <c r="IS19" s="125"/>
      <c r="IT19" s="125"/>
      <c r="IU19" s="125"/>
      <c r="IV19" s="125"/>
    </row>
    <row r="20" spans="1:256" s="102" customFormat="1" ht="15" customHeight="1">
      <c r="A20" s="76" t="s">
        <v>53</v>
      </c>
      <c r="B20" s="77" t="s">
        <v>70</v>
      </c>
      <c r="C20" s="97"/>
      <c r="D20" s="97"/>
      <c r="E20" s="121"/>
      <c r="F20" s="121"/>
      <c r="G20" s="121"/>
      <c r="H20" s="121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25"/>
      <c r="HZ20" s="125"/>
      <c r="IA20" s="125"/>
      <c r="IB20" s="125"/>
      <c r="IC20" s="125"/>
      <c r="ID20" s="125"/>
      <c r="IE20" s="125"/>
      <c r="IF20" s="125"/>
      <c r="IG20" s="125"/>
      <c r="IH20" s="125"/>
      <c r="II20" s="125"/>
      <c r="IJ20" s="125"/>
      <c r="IK20" s="125"/>
      <c r="IL20" s="125"/>
      <c r="IM20" s="125"/>
      <c r="IN20" s="125"/>
      <c r="IO20" s="125"/>
      <c r="IP20" s="125"/>
      <c r="IQ20" s="125"/>
      <c r="IR20" s="125"/>
      <c r="IS20" s="125"/>
      <c r="IT20" s="125"/>
      <c r="IU20" s="125"/>
      <c r="IV20" s="125"/>
    </row>
    <row r="21" spans="1:256" s="102" customFormat="1" ht="15" customHeight="1">
      <c r="A21" s="76" t="s">
        <v>71</v>
      </c>
      <c r="B21" s="77" t="s">
        <v>72</v>
      </c>
      <c r="C21" s="97">
        <v>98.18</v>
      </c>
      <c r="D21" s="97">
        <v>98.18</v>
      </c>
      <c r="E21" s="121"/>
      <c r="F21" s="121"/>
      <c r="G21" s="121"/>
      <c r="H21" s="121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  <c r="IF21" s="125"/>
      <c r="IG21" s="125"/>
      <c r="IH21" s="125"/>
      <c r="II21" s="125"/>
      <c r="IJ21" s="125"/>
      <c r="IK21" s="125"/>
      <c r="IL21" s="125"/>
      <c r="IM21" s="125"/>
      <c r="IN21" s="125"/>
      <c r="IO21" s="125"/>
      <c r="IP21" s="125"/>
      <c r="IQ21" s="125"/>
      <c r="IR21" s="125"/>
      <c r="IS21" s="125"/>
      <c r="IT21" s="125"/>
      <c r="IU21" s="125"/>
      <c r="IV21" s="125"/>
    </row>
    <row r="22" spans="1:256" s="102" customFormat="1" ht="15" customHeight="1">
      <c r="A22" s="76" t="s">
        <v>59</v>
      </c>
      <c r="B22" s="77" t="s">
        <v>73</v>
      </c>
      <c r="C22" s="97"/>
      <c r="D22" s="97"/>
      <c r="E22" s="121"/>
      <c r="F22" s="121"/>
      <c r="G22" s="121"/>
      <c r="H22" s="121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  <c r="II22" s="125"/>
      <c r="IJ22" s="125"/>
      <c r="IK22" s="125"/>
      <c r="IL22" s="125"/>
      <c r="IM22" s="125"/>
      <c r="IN22" s="125"/>
      <c r="IO22" s="125"/>
      <c r="IP22" s="125"/>
      <c r="IQ22" s="125"/>
      <c r="IR22" s="125"/>
      <c r="IS22" s="125"/>
      <c r="IT22" s="125"/>
      <c r="IU22" s="125"/>
      <c r="IV22" s="125"/>
    </row>
    <row r="23" spans="1:256" s="102" customFormat="1" ht="15" customHeight="1">
      <c r="A23" s="76" t="s">
        <v>74</v>
      </c>
      <c r="B23" s="77" t="s">
        <v>75</v>
      </c>
      <c r="C23" s="97"/>
      <c r="D23" s="97"/>
      <c r="E23" s="121"/>
      <c r="F23" s="121"/>
      <c r="G23" s="121"/>
      <c r="H23" s="121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  <c r="FU23" s="125"/>
      <c r="FV23" s="125"/>
      <c r="FW23" s="125"/>
      <c r="FX23" s="125"/>
      <c r="FY23" s="125"/>
      <c r="FZ23" s="125"/>
      <c r="GA23" s="125"/>
      <c r="GB23" s="125"/>
      <c r="GC23" s="125"/>
      <c r="GD23" s="125"/>
      <c r="GE23" s="125"/>
      <c r="GF23" s="125"/>
      <c r="GG23" s="125"/>
      <c r="GH23" s="125"/>
      <c r="GI23" s="125"/>
      <c r="GJ23" s="125"/>
      <c r="GK23" s="125"/>
      <c r="GL23" s="125"/>
      <c r="GM23" s="125"/>
      <c r="GN23" s="125"/>
      <c r="GO23" s="125"/>
      <c r="GP23" s="125"/>
      <c r="GQ23" s="125"/>
      <c r="GR23" s="125"/>
      <c r="GS23" s="125"/>
      <c r="GT23" s="125"/>
      <c r="GU23" s="125"/>
      <c r="GV23" s="125"/>
      <c r="GW23" s="125"/>
      <c r="GX23" s="125"/>
      <c r="GY23" s="125"/>
      <c r="GZ23" s="125"/>
      <c r="HA23" s="125"/>
      <c r="HB23" s="125"/>
      <c r="HC23" s="125"/>
      <c r="HD23" s="125"/>
      <c r="HE23" s="125"/>
      <c r="HF23" s="125"/>
      <c r="HG23" s="125"/>
      <c r="HH23" s="125"/>
      <c r="HI23" s="125"/>
      <c r="HJ23" s="125"/>
      <c r="HK23" s="125"/>
      <c r="HL23" s="125"/>
      <c r="HM23" s="125"/>
      <c r="HN23" s="125"/>
      <c r="HO23" s="125"/>
      <c r="HP23" s="125"/>
      <c r="HQ23" s="125"/>
      <c r="HR23" s="125"/>
      <c r="HS23" s="125"/>
      <c r="HT23" s="125"/>
      <c r="HU23" s="125"/>
      <c r="HV23" s="125"/>
      <c r="HW23" s="125"/>
      <c r="HX23" s="125"/>
      <c r="HY23" s="125"/>
      <c r="HZ23" s="125"/>
      <c r="IA23" s="125"/>
      <c r="IB23" s="125"/>
      <c r="IC23" s="125"/>
      <c r="ID23" s="125"/>
      <c r="IE23" s="125"/>
      <c r="IF23" s="125"/>
      <c r="IG23" s="125"/>
      <c r="IH23" s="125"/>
      <c r="II23" s="125"/>
      <c r="IJ23" s="125"/>
      <c r="IK23" s="125"/>
      <c r="IL23" s="125"/>
      <c r="IM23" s="125"/>
      <c r="IN23" s="125"/>
      <c r="IO23" s="125"/>
      <c r="IP23" s="125"/>
      <c r="IQ23" s="125"/>
      <c r="IR23" s="125"/>
      <c r="IS23" s="125"/>
      <c r="IT23" s="125"/>
      <c r="IU23" s="125"/>
      <c r="IV23" s="125"/>
    </row>
    <row r="24" spans="1:256" s="102" customFormat="1" ht="15" customHeight="1">
      <c r="A24" s="76" t="s">
        <v>76</v>
      </c>
      <c r="B24" s="77" t="s">
        <v>77</v>
      </c>
      <c r="C24" s="97"/>
      <c r="D24" s="97"/>
      <c r="E24" s="121"/>
      <c r="F24" s="121"/>
      <c r="G24" s="121"/>
      <c r="H24" s="121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5"/>
      <c r="GP24" s="125"/>
      <c r="GQ24" s="125"/>
      <c r="GR24" s="125"/>
      <c r="GS24" s="125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/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/>
      <c r="HT24" s="125"/>
      <c r="HU24" s="125"/>
      <c r="HV24" s="125"/>
      <c r="HW24" s="125"/>
      <c r="HX24" s="125"/>
      <c r="HY24" s="125"/>
      <c r="HZ24" s="125"/>
      <c r="IA24" s="125"/>
      <c r="IB24" s="125"/>
      <c r="IC24" s="125"/>
      <c r="ID24" s="125"/>
      <c r="IE24" s="125"/>
      <c r="IF24" s="125"/>
      <c r="IG24" s="125"/>
      <c r="IH24" s="125"/>
      <c r="II24" s="125"/>
      <c r="IJ24" s="125"/>
      <c r="IK24" s="125"/>
      <c r="IL24" s="125"/>
      <c r="IM24" s="125"/>
      <c r="IN24" s="125"/>
      <c r="IO24" s="125"/>
      <c r="IP24" s="125"/>
      <c r="IQ24" s="125"/>
      <c r="IR24" s="125"/>
      <c r="IS24" s="125"/>
      <c r="IT24" s="125"/>
      <c r="IU24" s="125"/>
      <c r="IV24" s="125"/>
    </row>
    <row r="25" spans="1:256" s="102" customFormat="1" ht="15" customHeight="1">
      <c r="A25" s="76" t="s">
        <v>78</v>
      </c>
      <c r="B25" s="77" t="s">
        <v>79</v>
      </c>
      <c r="C25" s="97"/>
      <c r="D25" s="97"/>
      <c r="E25" s="121"/>
      <c r="F25" s="121"/>
      <c r="G25" s="121"/>
      <c r="H25" s="121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25"/>
      <c r="HM25" s="125"/>
      <c r="HN25" s="125"/>
      <c r="HO25" s="125"/>
      <c r="HP25" s="125"/>
      <c r="HQ25" s="125"/>
      <c r="HR25" s="125"/>
      <c r="HS25" s="125"/>
      <c r="HT25" s="125"/>
      <c r="HU25" s="125"/>
      <c r="HV25" s="125"/>
      <c r="HW25" s="125"/>
      <c r="HX25" s="125"/>
      <c r="HY25" s="125"/>
      <c r="HZ25" s="125"/>
      <c r="IA25" s="125"/>
      <c r="IB25" s="125"/>
      <c r="IC25" s="125"/>
      <c r="ID25" s="125"/>
      <c r="IE25" s="125"/>
      <c r="IF25" s="125"/>
      <c r="IG25" s="125"/>
      <c r="IH25" s="125"/>
      <c r="II25" s="125"/>
      <c r="IJ25" s="125"/>
      <c r="IK25" s="125"/>
      <c r="IL25" s="125"/>
      <c r="IM25" s="125"/>
      <c r="IN25" s="125"/>
      <c r="IO25" s="125"/>
      <c r="IP25" s="125"/>
      <c r="IQ25" s="125"/>
      <c r="IR25" s="125"/>
      <c r="IS25" s="125"/>
      <c r="IT25" s="125"/>
      <c r="IU25" s="125"/>
      <c r="IV25" s="125"/>
    </row>
    <row r="26" spans="1:256" s="102" customFormat="1" ht="15" customHeight="1">
      <c r="A26" s="76" t="s">
        <v>80</v>
      </c>
      <c r="B26" s="77" t="s">
        <v>81</v>
      </c>
      <c r="C26" s="97"/>
      <c r="D26" s="97"/>
      <c r="E26" s="121"/>
      <c r="F26" s="121"/>
      <c r="G26" s="121"/>
      <c r="H26" s="121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  <c r="HB26" s="125"/>
      <c r="HC26" s="125"/>
      <c r="HD26" s="125"/>
      <c r="HE26" s="125"/>
      <c r="HF26" s="125"/>
      <c r="HG26" s="125"/>
      <c r="HH26" s="125"/>
      <c r="HI26" s="125"/>
      <c r="HJ26" s="125"/>
      <c r="HK26" s="125"/>
      <c r="HL26" s="125"/>
      <c r="HM26" s="125"/>
      <c r="HN26" s="125"/>
      <c r="HO26" s="125"/>
      <c r="HP26" s="125"/>
      <c r="HQ26" s="125"/>
      <c r="HR26" s="125"/>
      <c r="HS26" s="125"/>
      <c r="HT26" s="125"/>
      <c r="HU26" s="125"/>
      <c r="HV26" s="125"/>
      <c r="HW26" s="125"/>
      <c r="HX26" s="125"/>
      <c r="HY26" s="125"/>
      <c r="HZ26" s="125"/>
      <c r="IA26" s="125"/>
      <c r="IB26" s="125"/>
      <c r="IC26" s="125"/>
      <c r="ID26" s="125"/>
      <c r="IE26" s="125"/>
      <c r="IF26" s="125"/>
      <c r="IG26" s="125"/>
      <c r="IH26" s="125"/>
      <c r="II26" s="125"/>
      <c r="IJ26" s="125"/>
      <c r="IK26" s="125"/>
      <c r="IL26" s="125"/>
      <c r="IM26" s="125"/>
      <c r="IN26" s="125"/>
      <c r="IO26" s="125"/>
      <c r="IP26" s="125"/>
      <c r="IQ26" s="125"/>
      <c r="IR26" s="125"/>
      <c r="IS26" s="125"/>
      <c r="IT26" s="125"/>
      <c r="IU26" s="125"/>
      <c r="IV26" s="125"/>
    </row>
    <row r="27" spans="1:256" s="102" customFormat="1" ht="15" customHeight="1">
      <c r="A27" s="76" t="s">
        <v>82</v>
      </c>
      <c r="B27" s="77" t="s">
        <v>83</v>
      </c>
      <c r="C27" s="97"/>
      <c r="D27" s="97"/>
      <c r="E27" s="121"/>
      <c r="F27" s="121"/>
      <c r="G27" s="121"/>
      <c r="H27" s="121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5"/>
      <c r="GX27" s="125"/>
      <c r="GY27" s="125"/>
      <c r="GZ27" s="125"/>
      <c r="HA27" s="125"/>
      <c r="HB27" s="125"/>
      <c r="HC27" s="125"/>
      <c r="HD27" s="125"/>
      <c r="HE27" s="125"/>
      <c r="HF27" s="125"/>
      <c r="HG27" s="125"/>
      <c r="HH27" s="125"/>
      <c r="HI27" s="125"/>
      <c r="HJ27" s="125"/>
      <c r="HK27" s="125"/>
      <c r="HL27" s="125"/>
      <c r="HM27" s="125"/>
      <c r="HN27" s="125"/>
      <c r="HO27" s="125"/>
      <c r="HP27" s="125"/>
      <c r="HQ27" s="125"/>
      <c r="HR27" s="125"/>
      <c r="HS27" s="125"/>
      <c r="HT27" s="125"/>
      <c r="HU27" s="125"/>
      <c r="HV27" s="125"/>
      <c r="HW27" s="125"/>
      <c r="HX27" s="125"/>
      <c r="HY27" s="125"/>
      <c r="HZ27" s="125"/>
      <c r="IA27" s="125"/>
      <c r="IB27" s="125"/>
      <c r="IC27" s="125"/>
      <c r="ID27" s="125"/>
      <c r="IE27" s="125"/>
      <c r="IF27" s="125"/>
      <c r="IG27" s="125"/>
      <c r="IH27" s="125"/>
      <c r="II27" s="125"/>
      <c r="IJ27" s="125"/>
      <c r="IK27" s="125"/>
      <c r="IL27" s="125"/>
      <c r="IM27" s="125"/>
      <c r="IN27" s="125"/>
      <c r="IO27" s="125"/>
      <c r="IP27" s="125"/>
      <c r="IQ27" s="125"/>
      <c r="IR27" s="125"/>
      <c r="IS27" s="125"/>
      <c r="IT27" s="125"/>
      <c r="IU27" s="125"/>
      <c r="IV27" s="125"/>
    </row>
    <row r="28" spans="1:256" s="102" customFormat="1" ht="15" customHeight="1">
      <c r="A28" s="76" t="s">
        <v>84</v>
      </c>
      <c r="B28" s="77" t="s">
        <v>85</v>
      </c>
      <c r="C28" s="97"/>
      <c r="D28" s="97"/>
      <c r="E28" s="121"/>
      <c r="F28" s="121"/>
      <c r="G28" s="121"/>
      <c r="H28" s="121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  <c r="FU28" s="125"/>
      <c r="FV28" s="125"/>
      <c r="FW28" s="125"/>
      <c r="FX28" s="125"/>
      <c r="FY28" s="125"/>
      <c r="FZ28" s="125"/>
      <c r="GA28" s="125"/>
      <c r="GB28" s="125"/>
      <c r="GC28" s="125"/>
      <c r="GD28" s="125"/>
      <c r="GE28" s="125"/>
      <c r="GF28" s="125"/>
      <c r="GG28" s="125"/>
      <c r="GH28" s="125"/>
      <c r="GI28" s="125"/>
      <c r="GJ28" s="125"/>
      <c r="GK28" s="125"/>
      <c r="GL28" s="125"/>
      <c r="GM28" s="125"/>
      <c r="GN28" s="125"/>
      <c r="GO28" s="125"/>
      <c r="GP28" s="125"/>
      <c r="GQ28" s="125"/>
      <c r="GR28" s="125"/>
      <c r="GS28" s="125"/>
      <c r="GT28" s="125"/>
      <c r="GU28" s="125"/>
      <c r="GV28" s="125"/>
      <c r="GW28" s="125"/>
      <c r="GX28" s="125"/>
      <c r="GY28" s="125"/>
      <c r="GZ28" s="125"/>
      <c r="HA28" s="125"/>
      <c r="HB28" s="125"/>
      <c r="HC28" s="125"/>
      <c r="HD28" s="125"/>
      <c r="HE28" s="125"/>
      <c r="HF28" s="125"/>
      <c r="HG28" s="125"/>
      <c r="HH28" s="125"/>
      <c r="HI28" s="125"/>
      <c r="HJ28" s="125"/>
      <c r="HK28" s="125"/>
      <c r="HL28" s="125"/>
      <c r="HM28" s="125"/>
      <c r="HN28" s="125"/>
      <c r="HO28" s="125"/>
      <c r="HP28" s="125"/>
      <c r="HQ28" s="125"/>
      <c r="HR28" s="125"/>
      <c r="HS28" s="125"/>
      <c r="HT28" s="125"/>
      <c r="HU28" s="125"/>
      <c r="HV28" s="125"/>
      <c r="HW28" s="125"/>
      <c r="HX28" s="125"/>
      <c r="HY28" s="125"/>
      <c r="HZ28" s="125"/>
      <c r="IA28" s="125"/>
      <c r="IB28" s="125"/>
      <c r="IC28" s="125"/>
      <c r="ID28" s="125"/>
      <c r="IE28" s="125"/>
      <c r="IF28" s="125"/>
      <c r="IG28" s="125"/>
      <c r="IH28" s="125"/>
      <c r="II28" s="125"/>
      <c r="IJ28" s="125"/>
      <c r="IK28" s="125"/>
      <c r="IL28" s="125"/>
      <c r="IM28" s="125"/>
      <c r="IN28" s="125"/>
      <c r="IO28" s="125"/>
      <c r="IP28" s="125"/>
      <c r="IQ28" s="125"/>
      <c r="IR28" s="125"/>
      <c r="IS28" s="125"/>
      <c r="IT28" s="125"/>
      <c r="IU28" s="125"/>
      <c r="IV28" s="125"/>
    </row>
    <row r="29" spans="1:256" s="102" customFormat="1" ht="15" customHeight="1">
      <c r="A29" s="76" t="s">
        <v>65</v>
      </c>
      <c r="B29" s="77" t="s">
        <v>86</v>
      </c>
      <c r="C29" s="97">
        <v>3</v>
      </c>
      <c r="D29" s="97">
        <v>3</v>
      </c>
      <c r="E29" s="121"/>
      <c r="F29" s="121"/>
      <c r="G29" s="121"/>
      <c r="H29" s="121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5"/>
      <c r="FP29" s="125"/>
      <c r="FQ29" s="125"/>
      <c r="FR29" s="125"/>
      <c r="FS29" s="125"/>
      <c r="FT29" s="125"/>
      <c r="FU29" s="125"/>
      <c r="FV29" s="125"/>
      <c r="FW29" s="125"/>
      <c r="FX29" s="125"/>
      <c r="FY29" s="125"/>
      <c r="FZ29" s="125"/>
      <c r="GA29" s="125"/>
      <c r="GB29" s="125"/>
      <c r="GC29" s="125"/>
      <c r="GD29" s="125"/>
      <c r="GE29" s="125"/>
      <c r="GF29" s="125"/>
      <c r="GG29" s="125"/>
      <c r="GH29" s="125"/>
      <c r="GI29" s="125"/>
      <c r="GJ29" s="125"/>
      <c r="GK29" s="125"/>
      <c r="GL29" s="125"/>
      <c r="GM29" s="125"/>
      <c r="GN29" s="125"/>
      <c r="GO29" s="125"/>
      <c r="GP29" s="125"/>
      <c r="GQ29" s="125"/>
      <c r="GR29" s="125"/>
      <c r="GS29" s="125"/>
      <c r="GT29" s="125"/>
      <c r="GU29" s="125"/>
      <c r="GV29" s="125"/>
      <c r="GW29" s="125"/>
      <c r="GX29" s="125"/>
      <c r="GY29" s="125"/>
      <c r="GZ29" s="125"/>
      <c r="HA29" s="125"/>
      <c r="HB29" s="125"/>
      <c r="HC29" s="125"/>
      <c r="HD29" s="125"/>
      <c r="HE29" s="125"/>
      <c r="HF29" s="125"/>
      <c r="HG29" s="125"/>
      <c r="HH29" s="125"/>
      <c r="HI29" s="125"/>
      <c r="HJ29" s="125"/>
      <c r="HK29" s="125"/>
      <c r="HL29" s="125"/>
      <c r="HM29" s="125"/>
      <c r="HN29" s="125"/>
      <c r="HO29" s="125"/>
      <c r="HP29" s="125"/>
      <c r="HQ29" s="125"/>
      <c r="HR29" s="125"/>
      <c r="HS29" s="125"/>
      <c r="HT29" s="125"/>
      <c r="HU29" s="125"/>
      <c r="HV29" s="125"/>
      <c r="HW29" s="125"/>
      <c r="HX29" s="125"/>
      <c r="HY29" s="125"/>
      <c r="HZ29" s="125"/>
      <c r="IA29" s="125"/>
      <c r="IB29" s="125"/>
      <c r="IC29" s="125"/>
      <c r="ID29" s="125"/>
      <c r="IE29" s="125"/>
      <c r="IF29" s="125"/>
      <c r="IG29" s="125"/>
      <c r="IH29" s="125"/>
      <c r="II29" s="125"/>
      <c r="IJ29" s="125"/>
      <c r="IK29" s="125"/>
      <c r="IL29" s="125"/>
      <c r="IM29" s="125"/>
      <c r="IN29" s="125"/>
      <c r="IO29" s="125"/>
      <c r="IP29" s="125"/>
      <c r="IQ29" s="125"/>
      <c r="IR29" s="125"/>
      <c r="IS29" s="125"/>
      <c r="IT29" s="125"/>
      <c r="IU29" s="125"/>
      <c r="IV29" s="125"/>
    </row>
    <row r="30" spans="1:256" s="102" customFormat="1" ht="15" customHeight="1">
      <c r="A30" s="76" t="s">
        <v>57</v>
      </c>
      <c r="B30" s="77" t="s">
        <v>87</v>
      </c>
      <c r="C30" s="97"/>
      <c r="D30" s="97"/>
      <c r="E30" s="121"/>
      <c r="F30" s="121"/>
      <c r="G30" s="121"/>
      <c r="H30" s="121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5"/>
      <c r="FP30" s="125"/>
      <c r="FQ30" s="125"/>
      <c r="FR30" s="125"/>
      <c r="FS30" s="125"/>
      <c r="FT30" s="125"/>
      <c r="FU30" s="125"/>
      <c r="FV30" s="125"/>
      <c r="FW30" s="125"/>
      <c r="FX30" s="125"/>
      <c r="FY30" s="125"/>
      <c r="FZ30" s="125"/>
      <c r="GA30" s="125"/>
      <c r="GB30" s="125"/>
      <c r="GC30" s="125"/>
      <c r="GD30" s="125"/>
      <c r="GE30" s="125"/>
      <c r="GF30" s="125"/>
      <c r="GG30" s="125"/>
      <c r="GH30" s="125"/>
      <c r="GI30" s="125"/>
      <c r="GJ30" s="125"/>
      <c r="GK30" s="125"/>
      <c r="GL30" s="125"/>
      <c r="GM30" s="125"/>
      <c r="GN30" s="125"/>
      <c r="GO30" s="125"/>
      <c r="GP30" s="125"/>
      <c r="GQ30" s="125"/>
      <c r="GR30" s="125"/>
      <c r="GS30" s="125"/>
      <c r="GT30" s="125"/>
      <c r="GU30" s="125"/>
      <c r="GV30" s="125"/>
      <c r="GW30" s="125"/>
      <c r="GX30" s="125"/>
      <c r="GY30" s="125"/>
      <c r="GZ30" s="125"/>
      <c r="HA30" s="125"/>
      <c r="HB30" s="125"/>
      <c r="HC30" s="125"/>
      <c r="HD30" s="125"/>
      <c r="HE30" s="125"/>
      <c r="HF30" s="125"/>
      <c r="HG30" s="125"/>
      <c r="HH30" s="125"/>
      <c r="HI30" s="125"/>
      <c r="HJ30" s="125"/>
      <c r="HK30" s="125"/>
      <c r="HL30" s="125"/>
      <c r="HM30" s="125"/>
      <c r="HN30" s="125"/>
      <c r="HO30" s="125"/>
      <c r="HP30" s="125"/>
      <c r="HQ30" s="125"/>
      <c r="HR30" s="125"/>
      <c r="HS30" s="125"/>
      <c r="HT30" s="125"/>
      <c r="HU30" s="125"/>
      <c r="HV30" s="125"/>
      <c r="HW30" s="125"/>
      <c r="HX30" s="125"/>
      <c r="HY30" s="125"/>
      <c r="HZ30" s="125"/>
      <c r="IA30" s="125"/>
      <c r="IB30" s="125"/>
      <c r="IC30" s="125"/>
      <c r="ID30" s="125"/>
      <c r="IE30" s="125"/>
      <c r="IF30" s="125"/>
      <c r="IG30" s="125"/>
      <c r="IH30" s="125"/>
      <c r="II30" s="125"/>
      <c r="IJ30" s="125"/>
      <c r="IK30" s="125"/>
      <c r="IL30" s="125"/>
      <c r="IM30" s="125"/>
      <c r="IN30" s="125"/>
      <c r="IO30" s="125"/>
      <c r="IP30" s="125"/>
      <c r="IQ30" s="125"/>
      <c r="IR30" s="125"/>
      <c r="IS30" s="125"/>
      <c r="IT30" s="125"/>
      <c r="IU30" s="125"/>
      <c r="IV30" s="125"/>
    </row>
    <row r="31" spans="1:256" s="102" customFormat="1" ht="15" customHeight="1">
      <c r="A31" s="76" t="s">
        <v>65</v>
      </c>
      <c r="B31" s="77" t="s">
        <v>88</v>
      </c>
      <c r="C31" s="97"/>
      <c r="D31" s="97"/>
      <c r="E31" s="121"/>
      <c r="F31" s="121"/>
      <c r="G31" s="121"/>
      <c r="H31" s="121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5"/>
      <c r="FK31" s="125"/>
      <c r="FL31" s="125"/>
      <c r="FM31" s="125"/>
      <c r="FN31" s="125"/>
      <c r="FO31" s="125"/>
      <c r="FP31" s="125"/>
      <c r="FQ31" s="125"/>
      <c r="FR31" s="125"/>
      <c r="FS31" s="125"/>
      <c r="FT31" s="125"/>
      <c r="FU31" s="125"/>
      <c r="FV31" s="125"/>
      <c r="FW31" s="125"/>
      <c r="FX31" s="125"/>
      <c r="FY31" s="125"/>
      <c r="FZ31" s="125"/>
      <c r="GA31" s="125"/>
      <c r="GB31" s="125"/>
      <c r="GC31" s="125"/>
      <c r="GD31" s="125"/>
      <c r="GE31" s="125"/>
      <c r="GF31" s="125"/>
      <c r="GG31" s="125"/>
      <c r="GH31" s="125"/>
      <c r="GI31" s="125"/>
      <c r="GJ31" s="125"/>
      <c r="GK31" s="125"/>
      <c r="GL31" s="125"/>
      <c r="GM31" s="125"/>
      <c r="GN31" s="125"/>
      <c r="GO31" s="125"/>
      <c r="GP31" s="125"/>
      <c r="GQ31" s="125"/>
      <c r="GR31" s="125"/>
      <c r="GS31" s="125"/>
      <c r="GT31" s="125"/>
      <c r="GU31" s="125"/>
      <c r="GV31" s="125"/>
      <c r="GW31" s="125"/>
      <c r="GX31" s="125"/>
      <c r="GY31" s="125"/>
      <c r="GZ31" s="125"/>
      <c r="HA31" s="125"/>
      <c r="HB31" s="125"/>
      <c r="HC31" s="125"/>
      <c r="HD31" s="125"/>
      <c r="HE31" s="125"/>
      <c r="HF31" s="125"/>
      <c r="HG31" s="125"/>
      <c r="HH31" s="125"/>
      <c r="HI31" s="125"/>
      <c r="HJ31" s="125"/>
      <c r="HK31" s="125"/>
      <c r="HL31" s="125"/>
      <c r="HM31" s="125"/>
      <c r="HN31" s="125"/>
      <c r="HO31" s="125"/>
      <c r="HP31" s="125"/>
      <c r="HQ31" s="125"/>
      <c r="HR31" s="125"/>
      <c r="HS31" s="125"/>
      <c r="HT31" s="125"/>
      <c r="HU31" s="125"/>
      <c r="HV31" s="125"/>
      <c r="HW31" s="125"/>
      <c r="HX31" s="125"/>
      <c r="HY31" s="125"/>
      <c r="HZ31" s="125"/>
      <c r="IA31" s="125"/>
      <c r="IB31" s="125"/>
      <c r="IC31" s="125"/>
      <c r="ID31" s="125"/>
      <c r="IE31" s="125"/>
      <c r="IF31" s="125"/>
      <c r="IG31" s="125"/>
      <c r="IH31" s="125"/>
      <c r="II31" s="125"/>
      <c r="IJ31" s="125"/>
      <c r="IK31" s="125"/>
      <c r="IL31" s="125"/>
      <c r="IM31" s="125"/>
      <c r="IN31" s="125"/>
      <c r="IO31" s="125"/>
      <c r="IP31" s="125"/>
      <c r="IQ31" s="125"/>
      <c r="IR31" s="125"/>
      <c r="IS31" s="125"/>
      <c r="IT31" s="125"/>
      <c r="IU31" s="125"/>
      <c r="IV31" s="125"/>
    </row>
    <row r="32" spans="1:256" s="64" customFormat="1" ht="19.5" customHeight="1">
      <c r="A32" s="122" t="s">
        <v>89</v>
      </c>
      <c r="B32" s="123"/>
      <c r="C32" s="124">
        <v>112.75</v>
      </c>
      <c r="D32" s="124">
        <v>112.75</v>
      </c>
      <c r="E32" s="124">
        <f>SUM(E8:E31)</f>
        <v>0</v>
      </c>
      <c r="F32" s="124">
        <f>SUM(F8:F31)</f>
        <v>0</v>
      </c>
      <c r="G32" s="124">
        <f>SUM(G8:G31)</f>
        <v>0</v>
      </c>
      <c r="H32" s="124">
        <f>SUM(H8:H31)</f>
        <v>0</v>
      </c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6"/>
      <c r="GA32" s="126"/>
      <c r="GB32" s="126"/>
      <c r="GC32" s="126"/>
      <c r="GD32" s="126"/>
      <c r="GE32" s="126"/>
      <c r="GF32" s="126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/>
      <c r="GR32" s="126"/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6"/>
      <c r="HG32" s="126"/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6"/>
      <c r="HV32" s="126"/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6"/>
      <c r="IK32" s="126"/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</row>
  </sheetData>
  <sheetProtection/>
  <mergeCells count="10">
    <mergeCell ref="A2:H2"/>
    <mergeCell ref="A3:H3"/>
    <mergeCell ref="A4:B4"/>
    <mergeCell ref="A32:B32"/>
    <mergeCell ref="C4:C5"/>
    <mergeCell ref="D4:D5"/>
    <mergeCell ref="E4:E5"/>
    <mergeCell ref="F4:F5"/>
    <mergeCell ref="G4:G5"/>
    <mergeCell ref="H4:H5"/>
  </mergeCells>
  <printOptions/>
  <pageMargins left="0.3145833333333333" right="0.03888888888888889" top="0.275" bottom="0.07847222222222222" header="0.3145833333333333" footer="0.236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1"/>
  <sheetViews>
    <sheetView workbookViewId="0" topLeftCell="A4">
      <selection activeCell="D32" sqref="D32"/>
    </sheetView>
  </sheetViews>
  <sheetFormatPr defaultColWidth="9.00390625" defaultRowHeight="19.5" customHeight="1"/>
  <cols>
    <col min="1" max="1" width="9.875" style="65" customWidth="1"/>
    <col min="2" max="2" width="39.375" style="65" customWidth="1"/>
    <col min="3" max="3" width="15.625" style="103" customWidth="1"/>
    <col min="4" max="4" width="10.125" style="103" customWidth="1"/>
    <col min="5" max="5" width="10.25390625" style="104" customWidth="1"/>
    <col min="6" max="6" width="13.875" style="65" customWidth="1"/>
    <col min="7" max="7" width="9.00390625" style="65" customWidth="1"/>
    <col min="8" max="14" width="9.125" style="65" customWidth="1"/>
    <col min="15" max="16384" width="9.00390625" style="65" customWidth="1"/>
  </cols>
  <sheetData>
    <row r="1" ht="19.5" customHeight="1">
      <c r="A1" s="65" t="s">
        <v>90</v>
      </c>
    </row>
    <row r="2" spans="1:5" ht="19.5" customHeight="1">
      <c r="A2" s="67" t="s">
        <v>91</v>
      </c>
      <c r="B2" s="67"/>
      <c r="C2" s="67"/>
      <c r="D2" s="67"/>
      <c r="E2" s="105"/>
    </row>
    <row r="3" spans="4:5" ht="19.5" customHeight="1">
      <c r="D3" s="103" t="s">
        <v>35</v>
      </c>
      <c r="E3" s="103"/>
    </row>
    <row r="4" spans="1:5" ht="19.5" customHeight="1">
      <c r="A4" s="95" t="s">
        <v>42</v>
      </c>
      <c r="B4" s="95" t="s">
        <v>43</v>
      </c>
      <c r="C4" s="95" t="s">
        <v>32</v>
      </c>
      <c r="D4" s="106" t="s">
        <v>92</v>
      </c>
      <c r="E4" s="107" t="s">
        <v>93</v>
      </c>
    </row>
    <row r="5" spans="1:256" s="102" customFormat="1" ht="19.5" customHeight="1">
      <c r="A5" s="70" t="s">
        <v>44</v>
      </c>
      <c r="B5" s="71" t="s">
        <v>45</v>
      </c>
      <c r="C5" s="72"/>
      <c r="D5" s="72"/>
      <c r="E5" s="72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</row>
    <row r="6" spans="1:5" ht="19.5" customHeight="1">
      <c r="A6" s="73" t="s">
        <v>46</v>
      </c>
      <c r="B6" s="74" t="s">
        <v>47</v>
      </c>
      <c r="C6" s="75"/>
      <c r="D6" s="75"/>
      <c r="E6" s="75"/>
    </row>
    <row r="7" spans="1:5" ht="19.5" customHeight="1">
      <c r="A7" s="76" t="s">
        <v>48</v>
      </c>
      <c r="B7" s="77" t="s">
        <v>49</v>
      </c>
      <c r="C7" s="75"/>
      <c r="D7" s="78"/>
      <c r="E7" s="78"/>
    </row>
    <row r="8" spans="1:5" ht="19.5" customHeight="1">
      <c r="A8" s="79" t="s">
        <v>50</v>
      </c>
      <c r="B8" s="80" t="s">
        <v>51</v>
      </c>
      <c r="C8" s="72"/>
      <c r="D8" s="81"/>
      <c r="E8" s="81"/>
    </row>
    <row r="9" spans="1:256" s="102" customFormat="1" ht="19.5" customHeight="1">
      <c r="A9" s="76" t="s">
        <v>46</v>
      </c>
      <c r="B9" s="77" t="s">
        <v>52</v>
      </c>
      <c r="C9" s="75"/>
      <c r="D9" s="78"/>
      <c r="E9" s="78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</row>
    <row r="10" spans="1:5" ht="19.5" customHeight="1">
      <c r="A10" s="76" t="s">
        <v>53</v>
      </c>
      <c r="B10" s="77" t="s">
        <v>54</v>
      </c>
      <c r="C10" s="75"/>
      <c r="D10" s="78"/>
      <c r="E10" s="78"/>
    </row>
    <row r="11" spans="1:5" ht="19.5" customHeight="1">
      <c r="A11" s="79" t="s">
        <v>55</v>
      </c>
      <c r="B11" s="80" t="s">
        <v>56</v>
      </c>
      <c r="C11" s="72"/>
      <c r="D11" s="81"/>
      <c r="E11" s="81"/>
    </row>
    <row r="12" spans="1:256" s="102" customFormat="1" ht="19.5" customHeight="1">
      <c r="A12" s="76" t="s">
        <v>57</v>
      </c>
      <c r="B12" s="77" t="s">
        <v>58</v>
      </c>
      <c r="C12" s="75"/>
      <c r="D12" s="78"/>
      <c r="E12" s="81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</row>
    <row r="13" spans="1:5" ht="19.5" customHeight="1">
      <c r="A13" s="76" t="s">
        <v>59</v>
      </c>
      <c r="B13" s="77" t="s">
        <v>60</v>
      </c>
      <c r="C13" s="75">
        <v>11.57</v>
      </c>
      <c r="D13" s="78">
        <v>11.57</v>
      </c>
      <c r="E13" s="78"/>
    </row>
    <row r="14" spans="1:5" ht="19.5" customHeight="1">
      <c r="A14" s="79" t="s">
        <v>61</v>
      </c>
      <c r="B14" s="80" t="s">
        <v>62</v>
      </c>
      <c r="C14" s="72"/>
      <c r="D14" s="81"/>
      <c r="E14" s="81"/>
    </row>
    <row r="15" spans="1:5" ht="19.5" customHeight="1">
      <c r="A15" s="76" t="s">
        <v>63</v>
      </c>
      <c r="B15" s="77" t="s">
        <v>64</v>
      </c>
      <c r="C15" s="75"/>
      <c r="D15" s="78"/>
      <c r="E15" s="78"/>
    </row>
    <row r="16" spans="1:5" ht="19.5" customHeight="1">
      <c r="A16" s="76" t="s">
        <v>65</v>
      </c>
      <c r="B16" s="77" t="s">
        <v>66</v>
      </c>
      <c r="C16" s="75"/>
      <c r="D16" s="78"/>
      <c r="E16" s="78"/>
    </row>
    <row r="17" spans="1:5" ht="19.5" customHeight="1">
      <c r="A17" s="79" t="s">
        <v>67</v>
      </c>
      <c r="B17" s="80" t="s">
        <v>68</v>
      </c>
      <c r="C17" s="72"/>
      <c r="D17" s="81"/>
      <c r="E17" s="81"/>
    </row>
    <row r="18" spans="1:5" ht="19.5" customHeight="1">
      <c r="A18" s="76" t="s">
        <v>46</v>
      </c>
      <c r="B18" s="77" t="s">
        <v>69</v>
      </c>
      <c r="C18" s="75"/>
      <c r="D18" s="75"/>
      <c r="E18" s="75"/>
    </row>
    <row r="19" spans="1:5" ht="19.5" customHeight="1">
      <c r="A19" s="76" t="s">
        <v>53</v>
      </c>
      <c r="B19" s="77" t="s">
        <v>70</v>
      </c>
      <c r="C19" s="75"/>
      <c r="D19" s="82"/>
      <c r="E19" s="83"/>
    </row>
    <row r="20" spans="1:5" ht="19.5" customHeight="1">
      <c r="A20" s="76" t="s">
        <v>71</v>
      </c>
      <c r="B20" s="77" t="s">
        <v>72</v>
      </c>
      <c r="C20" s="75">
        <v>98.18</v>
      </c>
      <c r="D20" s="82">
        <v>98.18</v>
      </c>
      <c r="E20" s="83"/>
    </row>
    <row r="21" spans="1:5" ht="19.5" customHeight="1">
      <c r="A21" s="76" t="s">
        <v>59</v>
      </c>
      <c r="B21" s="77" t="s">
        <v>73</v>
      </c>
      <c r="C21" s="75"/>
      <c r="D21" s="82"/>
      <c r="E21" s="83"/>
    </row>
    <row r="22" spans="1:5" ht="19.5" customHeight="1">
      <c r="A22" s="76" t="s">
        <v>74</v>
      </c>
      <c r="B22" s="77" t="s">
        <v>75</v>
      </c>
      <c r="C22" s="75"/>
      <c r="D22" s="82"/>
      <c r="E22" s="83"/>
    </row>
    <row r="23" spans="1:5" ht="19.5" customHeight="1">
      <c r="A23" s="76" t="s">
        <v>76</v>
      </c>
      <c r="B23" s="77" t="s">
        <v>77</v>
      </c>
      <c r="C23" s="75"/>
      <c r="D23" s="82"/>
      <c r="E23" s="83"/>
    </row>
    <row r="24" spans="1:5" ht="19.5" customHeight="1">
      <c r="A24" s="76" t="s">
        <v>78</v>
      </c>
      <c r="B24" s="77" t="s">
        <v>79</v>
      </c>
      <c r="C24" s="75"/>
      <c r="D24" s="82"/>
      <c r="E24" s="83"/>
    </row>
    <row r="25" spans="1:5" ht="19.5" customHeight="1">
      <c r="A25" s="76" t="s">
        <v>80</v>
      </c>
      <c r="B25" s="77" t="s">
        <v>81</v>
      </c>
      <c r="C25" s="75"/>
      <c r="D25" s="82"/>
      <c r="E25" s="83"/>
    </row>
    <row r="26" spans="1:5" ht="19.5" customHeight="1">
      <c r="A26" s="76" t="s">
        <v>82</v>
      </c>
      <c r="B26" s="77" t="s">
        <v>83</v>
      </c>
      <c r="C26" s="75"/>
      <c r="D26" s="82"/>
      <c r="E26" s="83"/>
    </row>
    <row r="27" spans="1:5" ht="19.5" customHeight="1">
      <c r="A27" s="76" t="s">
        <v>84</v>
      </c>
      <c r="B27" s="77" t="s">
        <v>85</v>
      </c>
      <c r="C27" s="75"/>
      <c r="D27" s="82"/>
      <c r="E27" s="83"/>
    </row>
    <row r="28" spans="1:5" ht="19.5" customHeight="1">
      <c r="A28" s="76" t="s">
        <v>65</v>
      </c>
      <c r="B28" s="77" t="s">
        <v>86</v>
      </c>
      <c r="C28" s="75">
        <v>3</v>
      </c>
      <c r="D28" s="82">
        <v>3</v>
      </c>
      <c r="E28" s="83"/>
    </row>
    <row r="29" spans="1:5" ht="19.5" customHeight="1">
      <c r="A29" s="76" t="s">
        <v>57</v>
      </c>
      <c r="B29" s="77" t="s">
        <v>87</v>
      </c>
      <c r="C29" s="75"/>
      <c r="D29" s="82"/>
      <c r="E29" s="83"/>
    </row>
    <row r="30" spans="1:5" ht="19.5" customHeight="1">
      <c r="A30" s="76" t="s">
        <v>65</v>
      </c>
      <c r="B30" s="77" t="s">
        <v>88</v>
      </c>
      <c r="C30" s="75"/>
      <c r="D30" s="82"/>
      <c r="E30" s="83"/>
    </row>
    <row r="31" spans="1:5" ht="19.5" customHeight="1">
      <c r="A31" s="84"/>
      <c r="B31" s="85" t="s">
        <v>89</v>
      </c>
      <c r="C31" s="108">
        <v>112.75</v>
      </c>
      <c r="D31" s="108">
        <v>112.75</v>
      </c>
      <c r="E31" s="109">
        <f>E17+E14+E11+E8+E5</f>
        <v>0</v>
      </c>
    </row>
  </sheetData>
  <sheetProtection/>
  <mergeCells count="2">
    <mergeCell ref="A2:E2"/>
    <mergeCell ref="D3:E3"/>
  </mergeCells>
  <printOptions/>
  <pageMargins left="0.2361111111111111" right="0.07847222222222222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23" sqref="E23"/>
    </sheetView>
  </sheetViews>
  <sheetFormatPr defaultColWidth="9.00390625" defaultRowHeight="19.5" customHeight="1"/>
  <cols>
    <col min="1" max="1" width="33.875" style="1" customWidth="1"/>
    <col min="2" max="2" width="9.625" style="1" customWidth="1"/>
    <col min="3" max="3" width="29.375" style="1" customWidth="1"/>
    <col min="4" max="4" width="10.75390625" style="1" customWidth="1"/>
    <col min="5" max="5" width="13.50390625" style="1" customWidth="1"/>
    <col min="6" max="6" width="16.00390625" style="1" customWidth="1"/>
    <col min="7" max="16384" width="9.00390625" style="1" customWidth="1"/>
  </cols>
  <sheetData>
    <row r="1" ht="19.5" customHeight="1">
      <c r="A1" s="2" t="s">
        <v>94</v>
      </c>
    </row>
    <row r="2" spans="1:6" ht="19.5" customHeight="1">
      <c r="A2" s="3" t="s">
        <v>95</v>
      </c>
      <c r="B2" s="3"/>
      <c r="C2" s="3"/>
      <c r="D2" s="3"/>
      <c r="E2" s="3"/>
      <c r="F2" s="3"/>
    </row>
    <row r="3" spans="1:6" ht="19.5" customHeight="1">
      <c r="A3" s="94" t="s">
        <v>35</v>
      </c>
      <c r="B3" s="94"/>
      <c r="C3" s="94"/>
      <c r="D3" s="94"/>
      <c r="E3" s="94"/>
      <c r="F3" s="94"/>
    </row>
    <row r="4" spans="1:6" ht="19.5" customHeight="1">
      <c r="A4" s="4" t="s">
        <v>96</v>
      </c>
      <c r="B4" s="4"/>
      <c r="C4" s="95" t="s">
        <v>97</v>
      </c>
      <c r="D4" s="95"/>
      <c r="E4" s="95"/>
      <c r="F4" s="95"/>
    </row>
    <row r="5" spans="1:6" ht="19.5" customHeight="1">
      <c r="A5" s="4" t="s">
        <v>10</v>
      </c>
      <c r="B5" s="4" t="s">
        <v>98</v>
      </c>
      <c r="C5" s="95" t="s">
        <v>10</v>
      </c>
      <c r="D5" s="95" t="s">
        <v>98</v>
      </c>
      <c r="E5" s="95"/>
      <c r="F5" s="95"/>
    </row>
    <row r="6" spans="1:6" ht="19.5" customHeight="1">
      <c r="A6" s="4"/>
      <c r="B6" s="4"/>
      <c r="C6" s="95"/>
      <c r="D6" s="95" t="s">
        <v>99</v>
      </c>
      <c r="E6" s="25" t="s">
        <v>37</v>
      </c>
      <c r="F6" s="25" t="s">
        <v>100</v>
      </c>
    </row>
    <row r="7" spans="1:6" ht="19.5" customHeight="1">
      <c r="A7" s="7" t="s">
        <v>13</v>
      </c>
      <c r="B7" s="96">
        <v>112.75</v>
      </c>
      <c r="C7" s="7" t="s">
        <v>14</v>
      </c>
      <c r="D7" s="75"/>
      <c r="E7" s="75"/>
      <c r="F7" s="5"/>
    </row>
    <row r="8" spans="1:6" ht="19.5" customHeight="1">
      <c r="A8" s="7" t="s">
        <v>101</v>
      </c>
      <c r="B8" s="96"/>
      <c r="C8" s="7" t="s">
        <v>16</v>
      </c>
      <c r="D8" s="97"/>
      <c r="E8" s="97"/>
      <c r="F8" s="5"/>
    </row>
    <row r="9" spans="1:6" ht="19.5" customHeight="1">
      <c r="A9" s="7"/>
      <c r="B9" s="96"/>
      <c r="C9" s="7" t="s">
        <v>18</v>
      </c>
      <c r="D9" s="97"/>
      <c r="E9" s="97"/>
      <c r="F9" s="5"/>
    </row>
    <row r="10" spans="1:6" ht="19.5" customHeight="1">
      <c r="A10" s="7"/>
      <c r="B10" s="96"/>
      <c r="C10" s="7" t="s">
        <v>20</v>
      </c>
      <c r="D10" s="98"/>
      <c r="E10" s="98"/>
      <c r="F10" s="5"/>
    </row>
    <row r="11" spans="1:6" ht="19.5" customHeight="1">
      <c r="A11" s="58"/>
      <c r="B11" s="96"/>
      <c r="C11" s="7" t="s">
        <v>22</v>
      </c>
      <c r="D11" s="98"/>
      <c r="E11" s="98"/>
      <c r="F11" s="5"/>
    </row>
    <row r="12" spans="1:6" ht="19.5" customHeight="1">
      <c r="A12" s="5"/>
      <c r="B12" s="96"/>
      <c r="C12" s="7" t="s">
        <v>23</v>
      </c>
      <c r="D12" s="98"/>
      <c r="E12" s="98"/>
      <c r="F12" s="5"/>
    </row>
    <row r="13" spans="1:6" ht="19.5" customHeight="1">
      <c r="A13" s="5"/>
      <c r="B13" s="96"/>
      <c r="C13" s="7" t="s">
        <v>24</v>
      </c>
      <c r="D13" s="98"/>
      <c r="E13" s="98"/>
      <c r="F13" s="5"/>
    </row>
    <row r="14" spans="1:6" ht="19.5" customHeight="1">
      <c r="A14" s="5"/>
      <c r="B14" s="96"/>
      <c r="C14" s="7" t="s">
        <v>25</v>
      </c>
      <c r="D14" s="97">
        <v>11.57</v>
      </c>
      <c r="E14" s="97">
        <v>11.57</v>
      </c>
      <c r="F14" s="5"/>
    </row>
    <row r="15" spans="1:6" ht="19.5" customHeight="1">
      <c r="A15" s="5"/>
      <c r="B15" s="96"/>
      <c r="C15" s="50" t="s">
        <v>26</v>
      </c>
      <c r="D15" s="98"/>
      <c r="E15" s="98"/>
      <c r="F15" s="5"/>
    </row>
    <row r="16" spans="1:6" ht="19.5" customHeight="1">
      <c r="A16" s="5"/>
      <c r="B16" s="96"/>
      <c r="C16" s="50" t="s">
        <v>27</v>
      </c>
      <c r="D16" s="98"/>
      <c r="E16" s="98"/>
      <c r="F16" s="5"/>
    </row>
    <row r="17" spans="1:6" ht="19.5" customHeight="1">
      <c r="A17" s="5"/>
      <c r="B17" s="96"/>
      <c r="C17" s="50" t="s">
        <v>28</v>
      </c>
      <c r="D17" s="98"/>
      <c r="E17" s="98"/>
      <c r="F17" s="5"/>
    </row>
    <row r="18" spans="1:6" ht="19.5" customHeight="1">
      <c r="A18" s="5"/>
      <c r="B18" s="96"/>
      <c r="C18" s="99" t="s">
        <v>102</v>
      </c>
      <c r="D18" s="97">
        <v>101.18</v>
      </c>
      <c r="E18" s="97">
        <v>101.18</v>
      </c>
      <c r="F18" s="5"/>
    </row>
    <row r="19" spans="1:6" ht="19.5" customHeight="1">
      <c r="A19" s="9" t="s">
        <v>31</v>
      </c>
      <c r="B19" s="100">
        <f>B7+B8</f>
        <v>112.75</v>
      </c>
      <c r="C19" s="9" t="s">
        <v>32</v>
      </c>
      <c r="D19" s="101">
        <v>112.75</v>
      </c>
      <c r="E19" s="101">
        <v>112.75</v>
      </c>
      <c r="F19" s="101"/>
    </row>
  </sheetData>
  <sheetProtection/>
  <mergeCells count="5">
    <mergeCell ref="A2:F2"/>
    <mergeCell ref="A3:F3"/>
    <mergeCell ref="A4:B4"/>
    <mergeCell ref="C4:F4"/>
    <mergeCell ref="D5:F5"/>
  </mergeCells>
  <printOptions/>
  <pageMargins left="0.75" right="0.75" top="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H31" sqref="H31"/>
    </sheetView>
  </sheetViews>
  <sheetFormatPr defaultColWidth="9.00390625" defaultRowHeight="19.5" customHeight="1"/>
  <cols>
    <col min="1" max="1" width="9.125" style="65" customWidth="1"/>
    <col min="2" max="2" width="36.00390625" style="65" customWidth="1"/>
    <col min="3" max="6" width="8.875" style="65" customWidth="1"/>
    <col min="7" max="10" width="9.625" style="65" customWidth="1"/>
    <col min="11" max="11" width="9.375" style="65" customWidth="1"/>
    <col min="12" max="16384" width="9.00390625" style="65" customWidth="1"/>
  </cols>
  <sheetData>
    <row r="1" ht="19.5" customHeight="1">
      <c r="A1" s="66" t="s">
        <v>103</v>
      </c>
    </row>
    <row r="2" spans="1:11" ht="19.5" customHeight="1">
      <c r="A2" s="67" t="s">
        <v>104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3.5" customHeight="1">
      <c r="A3" s="68" t="s">
        <v>35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64" customFormat="1" ht="28.5" customHeight="1">
      <c r="A4" s="69" t="s">
        <v>105</v>
      </c>
      <c r="B4" s="69"/>
      <c r="C4" s="69" t="s">
        <v>106</v>
      </c>
      <c r="D4" s="69"/>
      <c r="E4" s="69"/>
      <c r="F4" s="69" t="s">
        <v>107</v>
      </c>
      <c r="G4" s="69"/>
      <c r="H4" s="69"/>
      <c r="I4" s="69" t="s">
        <v>108</v>
      </c>
      <c r="J4" s="69"/>
      <c r="K4" s="69"/>
    </row>
    <row r="5" spans="1:11" s="64" customFormat="1" ht="27.75" customHeight="1">
      <c r="A5" s="69" t="s">
        <v>42</v>
      </c>
      <c r="B5" s="69" t="s">
        <v>43</v>
      </c>
      <c r="C5" s="69" t="s">
        <v>109</v>
      </c>
      <c r="D5" s="69" t="s">
        <v>92</v>
      </c>
      <c r="E5" s="69" t="s">
        <v>93</v>
      </c>
      <c r="F5" s="69" t="s">
        <v>109</v>
      </c>
      <c r="G5" s="69" t="s">
        <v>92</v>
      </c>
      <c r="H5" s="69" t="s">
        <v>93</v>
      </c>
      <c r="I5" s="69" t="s">
        <v>109</v>
      </c>
      <c r="J5" s="69" t="s">
        <v>92</v>
      </c>
      <c r="K5" s="69" t="s">
        <v>93</v>
      </c>
    </row>
    <row r="6" spans="1:11" s="64" customFormat="1" ht="13.5" customHeight="1">
      <c r="A6" s="70" t="s">
        <v>44</v>
      </c>
      <c r="B6" s="71" t="s">
        <v>45</v>
      </c>
      <c r="C6" s="72"/>
      <c r="D6" s="72"/>
      <c r="E6" s="72"/>
      <c r="F6" s="72"/>
      <c r="G6" s="72"/>
      <c r="H6" s="72"/>
      <c r="I6" s="88"/>
      <c r="J6" s="88"/>
      <c r="K6" s="88"/>
    </row>
    <row r="7" spans="1:11" ht="13.5" customHeight="1">
      <c r="A7" s="73" t="s">
        <v>46</v>
      </c>
      <c r="B7" s="74" t="s">
        <v>47</v>
      </c>
      <c r="C7" s="75"/>
      <c r="D7" s="75"/>
      <c r="E7" s="75"/>
      <c r="F7" s="75"/>
      <c r="G7" s="75"/>
      <c r="H7" s="75"/>
      <c r="I7" s="89"/>
      <c r="J7" s="89"/>
      <c r="K7" s="89"/>
    </row>
    <row r="8" spans="1:11" ht="13.5" customHeight="1">
      <c r="A8" s="76" t="s">
        <v>48</v>
      </c>
      <c r="B8" s="77" t="s">
        <v>49</v>
      </c>
      <c r="C8" s="75"/>
      <c r="D8" s="78"/>
      <c r="E8" s="78"/>
      <c r="F8" s="75"/>
      <c r="G8" s="78"/>
      <c r="H8" s="78"/>
      <c r="I8" s="89"/>
      <c r="J8" s="90"/>
      <c r="K8" s="90"/>
    </row>
    <row r="9" spans="1:11" ht="13.5" customHeight="1">
      <c r="A9" s="79" t="s">
        <v>50</v>
      </c>
      <c r="B9" s="80" t="s">
        <v>51</v>
      </c>
      <c r="C9" s="72"/>
      <c r="D9" s="81"/>
      <c r="E9" s="81"/>
      <c r="F9" s="72"/>
      <c r="G9" s="81"/>
      <c r="H9" s="81"/>
      <c r="I9" s="88"/>
      <c r="J9" s="91"/>
      <c r="K9" s="91"/>
    </row>
    <row r="10" spans="1:11" s="64" customFormat="1" ht="13.5" customHeight="1">
      <c r="A10" s="76" t="s">
        <v>46</v>
      </c>
      <c r="B10" s="77" t="s">
        <v>52</v>
      </c>
      <c r="C10" s="75"/>
      <c r="D10" s="78"/>
      <c r="E10" s="78"/>
      <c r="F10" s="75"/>
      <c r="G10" s="78"/>
      <c r="H10" s="78"/>
      <c r="I10" s="89"/>
      <c r="J10" s="90"/>
      <c r="K10" s="90"/>
    </row>
    <row r="11" spans="1:11" ht="13.5" customHeight="1">
      <c r="A11" s="76" t="s">
        <v>53</v>
      </c>
      <c r="B11" s="77" t="s">
        <v>54</v>
      </c>
      <c r="C11" s="78"/>
      <c r="D11" s="78"/>
      <c r="E11" s="78"/>
      <c r="F11" s="75"/>
      <c r="G11" s="78"/>
      <c r="H11" s="78"/>
      <c r="I11" s="89"/>
      <c r="J11" s="90"/>
      <c r="K11" s="90"/>
    </row>
    <row r="12" spans="1:11" ht="13.5" customHeight="1">
      <c r="A12" s="79" t="s">
        <v>55</v>
      </c>
      <c r="B12" s="80" t="s">
        <v>56</v>
      </c>
      <c r="C12" s="81"/>
      <c r="D12" s="81"/>
      <c r="E12" s="81"/>
      <c r="F12" s="72"/>
      <c r="G12" s="81"/>
      <c r="H12" s="81"/>
      <c r="I12" s="89"/>
      <c r="J12" s="90"/>
      <c r="K12" s="90"/>
    </row>
    <row r="13" spans="1:11" s="64" customFormat="1" ht="13.5" customHeight="1">
      <c r="A13" s="76" t="s">
        <v>57</v>
      </c>
      <c r="B13" s="77" t="s">
        <v>58</v>
      </c>
      <c r="C13" s="78"/>
      <c r="D13" s="78"/>
      <c r="E13" s="78"/>
      <c r="F13" s="75"/>
      <c r="G13" s="78"/>
      <c r="H13" s="81"/>
      <c r="I13" s="89"/>
      <c r="J13" s="90"/>
      <c r="K13" s="90"/>
    </row>
    <row r="14" spans="1:11" ht="13.5" customHeight="1">
      <c r="A14" s="76" t="s">
        <v>59</v>
      </c>
      <c r="B14" s="77" t="s">
        <v>60</v>
      </c>
      <c r="C14" s="78">
        <v>13.4</v>
      </c>
      <c r="D14" s="78">
        <v>13.4</v>
      </c>
      <c r="E14" s="78"/>
      <c r="F14" s="75">
        <v>11.57</v>
      </c>
      <c r="G14" s="75">
        <v>11.57</v>
      </c>
      <c r="H14" s="78"/>
      <c r="I14" s="89">
        <f>(F14-C14)/C14</f>
        <v>-0.13656716417910447</v>
      </c>
      <c r="J14" s="89">
        <f>(G14-D14)/D14</f>
        <v>-0.13656716417910447</v>
      </c>
      <c r="K14" s="90"/>
    </row>
    <row r="15" spans="1:11" ht="13.5" customHeight="1">
      <c r="A15" s="79" t="s">
        <v>61</v>
      </c>
      <c r="B15" s="80" t="s">
        <v>62</v>
      </c>
      <c r="C15" s="81"/>
      <c r="D15" s="81"/>
      <c r="E15" s="81"/>
      <c r="F15" s="72"/>
      <c r="G15" s="72"/>
      <c r="H15" s="81"/>
      <c r="I15" s="89"/>
      <c r="J15" s="89"/>
      <c r="K15" s="91"/>
    </row>
    <row r="16" spans="1:11" ht="13.5" customHeight="1">
      <c r="A16" s="76" t="s">
        <v>57</v>
      </c>
      <c r="B16" s="77" t="s">
        <v>110</v>
      </c>
      <c r="C16" s="78"/>
      <c r="D16" s="78"/>
      <c r="E16" s="78"/>
      <c r="F16" s="72"/>
      <c r="G16" s="72"/>
      <c r="H16" s="81"/>
      <c r="I16" s="89"/>
      <c r="J16" s="89"/>
      <c r="K16" s="90"/>
    </row>
    <row r="17" spans="1:11" ht="13.5" customHeight="1">
      <c r="A17" s="76" t="s">
        <v>48</v>
      </c>
      <c r="B17" s="77" t="s">
        <v>111</v>
      </c>
      <c r="C17" s="78"/>
      <c r="D17" s="78"/>
      <c r="E17" s="78"/>
      <c r="F17" s="72"/>
      <c r="G17" s="72"/>
      <c r="H17" s="81"/>
      <c r="I17" s="89"/>
      <c r="J17" s="89"/>
      <c r="K17" s="90"/>
    </row>
    <row r="18" spans="1:11" ht="13.5" customHeight="1">
      <c r="A18" s="76" t="s">
        <v>63</v>
      </c>
      <c r="B18" s="77" t="s">
        <v>64</v>
      </c>
      <c r="C18" s="78"/>
      <c r="D18" s="78"/>
      <c r="E18" s="78"/>
      <c r="F18" s="75"/>
      <c r="G18" s="75"/>
      <c r="H18" s="78"/>
      <c r="I18" s="89"/>
      <c r="J18" s="89"/>
      <c r="K18" s="90"/>
    </row>
    <row r="19" spans="1:11" ht="13.5" customHeight="1">
      <c r="A19" s="76" t="s">
        <v>65</v>
      </c>
      <c r="B19" s="77" t="s">
        <v>66</v>
      </c>
      <c r="C19" s="78"/>
      <c r="D19" s="78"/>
      <c r="E19" s="78"/>
      <c r="F19" s="75"/>
      <c r="G19" s="75"/>
      <c r="H19" s="78"/>
      <c r="I19" s="89"/>
      <c r="J19" s="89"/>
      <c r="K19" s="90"/>
    </row>
    <row r="20" spans="1:11" ht="13.5" customHeight="1">
      <c r="A20" s="79" t="s">
        <v>67</v>
      </c>
      <c r="B20" s="80" t="s">
        <v>68</v>
      </c>
      <c r="C20" s="81"/>
      <c r="D20" s="81"/>
      <c r="E20" s="81"/>
      <c r="F20" s="72"/>
      <c r="G20" s="72"/>
      <c r="H20" s="81"/>
      <c r="I20" s="89"/>
      <c r="J20" s="89"/>
      <c r="K20" s="91"/>
    </row>
    <row r="21" spans="1:11" ht="13.5" customHeight="1">
      <c r="A21" s="76" t="s">
        <v>46</v>
      </c>
      <c r="B21" s="77" t="s">
        <v>69</v>
      </c>
      <c r="C21" s="75"/>
      <c r="D21" s="75"/>
      <c r="E21" s="75"/>
      <c r="F21" s="75"/>
      <c r="G21" s="75"/>
      <c r="H21" s="75"/>
      <c r="I21" s="89"/>
      <c r="J21" s="89"/>
      <c r="K21" s="90"/>
    </row>
    <row r="22" spans="1:11" ht="13.5" customHeight="1">
      <c r="A22" s="76" t="s">
        <v>53</v>
      </c>
      <c r="B22" s="77" t="s">
        <v>70</v>
      </c>
      <c r="C22" s="82"/>
      <c r="D22" s="82"/>
      <c r="E22" s="82"/>
      <c r="F22" s="75"/>
      <c r="G22" s="75"/>
      <c r="H22" s="83"/>
      <c r="I22" s="89"/>
      <c r="J22" s="89"/>
      <c r="K22" s="90"/>
    </row>
    <row r="23" spans="1:11" ht="13.5" customHeight="1">
      <c r="A23" s="76" t="s">
        <v>71</v>
      </c>
      <c r="B23" s="77" t="s">
        <v>72</v>
      </c>
      <c r="C23" s="82">
        <v>88.67</v>
      </c>
      <c r="D23" s="82">
        <v>88.67</v>
      </c>
      <c r="E23" s="82"/>
      <c r="F23" s="75">
        <v>98.18</v>
      </c>
      <c r="G23" s="75">
        <v>98.18</v>
      </c>
      <c r="H23" s="83"/>
      <c r="I23" s="89">
        <f>(F23-C23)/C23</f>
        <v>0.10725160708244057</v>
      </c>
      <c r="J23" s="89">
        <f>(G23-D23)/D23</f>
        <v>0.10725160708244057</v>
      </c>
      <c r="K23" s="90"/>
    </row>
    <row r="24" spans="1:11" ht="13.5" customHeight="1">
      <c r="A24" s="76" t="s">
        <v>59</v>
      </c>
      <c r="B24" s="77" t="s">
        <v>73</v>
      </c>
      <c r="C24" s="82"/>
      <c r="D24" s="82"/>
      <c r="E24" s="82"/>
      <c r="F24" s="75"/>
      <c r="G24" s="82"/>
      <c r="H24" s="83"/>
      <c r="I24" s="89"/>
      <c r="J24" s="89"/>
      <c r="K24" s="90"/>
    </row>
    <row r="25" spans="1:11" ht="13.5" customHeight="1">
      <c r="A25" s="76" t="s">
        <v>74</v>
      </c>
      <c r="B25" s="77" t="s">
        <v>75</v>
      </c>
      <c r="C25" s="82"/>
      <c r="D25" s="82"/>
      <c r="E25" s="82"/>
      <c r="F25" s="75"/>
      <c r="G25" s="82"/>
      <c r="H25" s="83"/>
      <c r="I25" s="89"/>
      <c r="J25" s="89"/>
      <c r="K25" s="90"/>
    </row>
    <row r="26" spans="1:11" ht="13.5" customHeight="1">
      <c r="A26" s="76" t="s">
        <v>76</v>
      </c>
      <c r="B26" s="77" t="s">
        <v>77</v>
      </c>
      <c r="C26" s="82"/>
      <c r="D26" s="82"/>
      <c r="E26" s="82"/>
      <c r="F26" s="75"/>
      <c r="G26" s="82"/>
      <c r="H26" s="83"/>
      <c r="I26" s="89"/>
      <c r="J26" s="89"/>
      <c r="K26" s="90"/>
    </row>
    <row r="27" spans="1:11" ht="13.5" customHeight="1">
      <c r="A27" s="76" t="s">
        <v>78</v>
      </c>
      <c r="B27" s="77" t="s">
        <v>79</v>
      </c>
      <c r="C27" s="82"/>
      <c r="D27" s="82"/>
      <c r="E27" s="82"/>
      <c r="F27" s="75"/>
      <c r="G27" s="82"/>
      <c r="H27" s="83"/>
      <c r="I27" s="89"/>
      <c r="J27" s="89"/>
      <c r="K27" s="90"/>
    </row>
    <row r="28" spans="1:11" ht="13.5" customHeight="1">
      <c r="A28" s="76" t="s">
        <v>80</v>
      </c>
      <c r="B28" s="77" t="s">
        <v>81</v>
      </c>
      <c r="C28" s="82"/>
      <c r="D28" s="82"/>
      <c r="E28" s="82"/>
      <c r="F28" s="75"/>
      <c r="G28" s="82"/>
      <c r="H28" s="83"/>
      <c r="I28" s="89"/>
      <c r="J28" s="89"/>
      <c r="K28" s="90"/>
    </row>
    <row r="29" spans="1:11" ht="13.5" customHeight="1">
      <c r="A29" s="76" t="s">
        <v>82</v>
      </c>
      <c r="B29" s="77" t="s">
        <v>83</v>
      </c>
      <c r="C29" s="82"/>
      <c r="D29" s="82"/>
      <c r="E29" s="82"/>
      <c r="F29" s="75"/>
      <c r="G29" s="82"/>
      <c r="H29" s="83"/>
      <c r="I29" s="89"/>
      <c r="J29" s="89"/>
      <c r="K29" s="90"/>
    </row>
    <row r="30" spans="1:11" ht="13.5" customHeight="1">
      <c r="A30" s="76" t="s">
        <v>84</v>
      </c>
      <c r="B30" s="77" t="s">
        <v>85</v>
      </c>
      <c r="C30" s="82"/>
      <c r="D30" s="82"/>
      <c r="E30" s="82"/>
      <c r="F30" s="75"/>
      <c r="G30" s="82"/>
      <c r="H30" s="83"/>
      <c r="I30" s="89"/>
      <c r="J30" s="89"/>
      <c r="K30" s="90"/>
    </row>
    <row r="31" spans="1:11" ht="13.5" customHeight="1">
      <c r="A31" s="76" t="s">
        <v>65</v>
      </c>
      <c r="B31" s="77" t="s">
        <v>86</v>
      </c>
      <c r="C31" s="82">
        <v>3</v>
      </c>
      <c r="D31" s="82"/>
      <c r="E31" s="82">
        <v>3</v>
      </c>
      <c r="F31" s="75">
        <v>6</v>
      </c>
      <c r="G31" s="82"/>
      <c r="H31" s="83">
        <v>6</v>
      </c>
      <c r="I31" s="89">
        <f>(F31-C31)/C31</f>
        <v>1</v>
      </c>
      <c r="J31" s="89"/>
      <c r="K31" s="89">
        <f>(H31-E31)/E31</f>
        <v>1</v>
      </c>
    </row>
    <row r="32" spans="1:11" ht="13.5" customHeight="1">
      <c r="A32" s="76" t="s">
        <v>57</v>
      </c>
      <c r="B32" s="77" t="s">
        <v>87</v>
      </c>
      <c r="C32" s="82"/>
      <c r="D32" s="82"/>
      <c r="E32" s="82"/>
      <c r="F32" s="75"/>
      <c r="G32" s="82"/>
      <c r="H32" s="83"/>
      <c r="I32" s="89"/>
      <c r="J32" s="90"/>
      <c r="K32" s="90"/>
    </row>
    <row r="33" spans="1:11" ht="13.5" customHeight="1">
      <c r="A33" s="76" t="s">
        <v>65</v>
      </c>
      <c r="B33" s="77" t="s">
        <v>88</v>
      </c>
      <c r="C33" s="82"/>
      <c r="D33" s="82"/>
      <c r="E33" s="82"/>
      <c r="F33" s="75"/>
      <c r="G33" s="82"/>
      <c r="H33" s="83"/>
      <c r="I33" s="89"/>
      <c r="J33" s="90"/>
      <c r="K33" s="90"/>
    </row>
    <row r="34" spans="1:11" ht="19.5" customHeight="1">
      <c r="A34" s="84"/>
      <c r="B34" s="85" t="s">
        <v>89</v>
      </c>
      <c r="C34" s="86">
        <v>96.03</v>
      </c>
      <c r="D34" s="86">
        <v>90.03</v>
      </c>
      <c r="E34" s="86">
        <v>6</v>
      </c>
      <c r="F34" s="87">
        <v>105.07</v>
      </c>
      <c r="G34" s="87">
        <v>102.07</v>
      </c>
      <c r="H34" s="86">
        <v>3</v>
      </c>
      <c r="I34" s="92">
        <f>(F34-C34)/C34</f>
        <v>0.09413724877642395</v>
      </c>
      <c r="J34" s="93">
        <f>(G34-D34)/D34</f>
        <v>0.13373320004442954</v>
      </c>
      <c r="K34" s="93">
        <f>(H34-E34)/E34</f>
        <v>-0.5</v>
      </c>
    </row>
  </sheetData>
  <sheetProtection/>
  <mergeCells count="6">
    <mergeCell ref="A2:K2"/>
    <mergeCell ref="A3:K3"/>
    <mergeCell ref="A4:B4"/>
    <mergeCell ref="C4:E4"/>
    <mergeCell ref="F4:H4"/>
    <mergeCell ref="I4:K4"/>
  </mergeCells>
  <printOptions/>
  <pageMargins left="0.5902777777777778" right="0.19652777777777777" top="0.3541666666666667" bottom="0.275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3">
      <selection activeCell="E44" sqref="E44"/>
    </sheetView>
  </sheetViews>
  <sheetFormatPr defaultColWidth="9.00390625" defaultRowHeight="19.5" customHeight="1"/>
  <cols>
    <col min="1" max="1" width="40.625" style="13" customWidth="1"/>
    <col min="2" max="2" width="15.625" style="43" customWidth="1"/>
    <col min="3" max="3" width="20.00390625" style="13" customWidth="1"/>
    <col min="4" max="16384" width="9.00390625" style="13" customWidth="1"/>
  </cols>
  <sheetData>
    <row r="1" ht="19.5" customHeight="1">
      <c r="A1" s="13" t="s">
        <v>112</v>
      </c>
    </row>
    <row r="2" spans="1:3" ht="19.5" customHeight="1">
      <c r="A2" s="3" t="s">
        <v>113</v>
      </c>
      <c r="B2" s="3"/>
      <c r="C2" s="3"/>
    </row>
    <row r="3" spans="1:3" ht="19.5" customHeight="1">
      <c r="A3" s="44" t="s">
        <v>114</v>
      </c>
      <c r="B3" s="44"/>
      <c r="C3" s="44"/>
    </row>
    <row r="4" spans="1:3" ht="19.5" customHeight="1">
      <c r="A4" s="45" t="s">
        <v>115</v>
      </c>
      <c r="B4" s="46" t="s">
        <v>11</v>
      </c>
      <c r="C4" s="45" t="s">
        <v>116</v>
      </c>
    </row>
    <row r="5" spans="1:3" ht="15" customHeight="1">
      <c r="A5" s="47" t="s">
        <v>117</v>
      </c>
      <c r="B5" s="48">
        <v>92.31</v>
      </c>
      <c r="C5" s="49"/>
    </row>
    <row r="6" spans="1:3" ht="15" customHeight="1">
      <c r="A6" s="50" t="s">
        <v>118</v>
      </c>
      <c r="B6" s="51">
        <v>45.38</v>
      </c>
      <c r="C6" s="49"/>
    </row>
    <row r="7" spans="1:3" s="42" customFormat="1" ht="15" customHeight="1">
      <c r="A7" s="50" t="s">
        <v>119</v>
      </c>
      <c r="B7" s="51">
        <v>3.69</v>
      </c>
      <c r="C7" s="49" t="s">
        <v>120</v>
      </c>
    </row>
    <row r="8" spans="1:3" ht="15" customHeight="1">
      <c r="A8" s="50" t="s">
        <v>121</v>
      </c>
      <c r="B8" s="51"/>
      <c r="C8" s="49"/>
    </row>
    <row r="9" spans="1:3" ht="15" customHeight="1">
      <c r="A9" s="50" t="s">
        <v>122</v>
      </c>
      <c r="B9" s="51">
        <v>5.9</v>
      </c>
      <c r="C9" s="49" t="s">
        <v>123</v>
      </c>
    </row>
    <row r="10" spans="1:3" ht="15" customHeight="1">
      <c r="A10" s="50" t="s">
        <v>124</v>
      </c>
      <c r="B10" s="51"/>
      <c r="C10" s="49"/>
    </row>
    <row r="11" spans="1:3" ht="15" customHeight="1">
      <c r="A11" s="50" t="s">
        <v>125</v>
      </c>
      <c r="B11" s="51">
        <v>25.59</v>
      </c>
      <c r="C11" s="49" t="s">
        <v>126</v>
      </c>
    </row>
    <row r="12" spans="1:3" ht="15" customHeight="1">
      <c r="A12" s="50" t="s">
        <v>127</v>
      </c>
      <c r="B12" s="51">
        <v>11.57</v>
      </c>
      <c r="C12" s="49"/>
    </row>
    <row r="13" spans="1:3" ht="15" customHeight="1">
      <c r="A13" s="50" t="s">
        <v>128</v>
      </c>
      <c r="B13" s="51"/>
      <c r="C13" s="49"/>
    </row>
    <row r="14" spans="1:3" ht="15" customHeight="1">
      <c r="A14" s="50" t="s">
        <v>129</v>
      </c>
      <c r="B14" s="51">
        <v>0.18</v>
      </c>
      <c r="C14" s="49"/>
    </row>
    <row r="15" spans="1:3" ht="15" customHeight="1">
      <c r="A15" s="47" t="s">
        <v>130</v>
      </c>
      <c r="B15" s="48">
        <v>4.7</v>
      </c>
      <c r="C15" s="49"/>
    </row>
    <row r="16" spans="1:3" ht="15" customHeight="1">
      <c r="A16" s="50" t="s">
        <v>131</v>
      </c>
      <c r="B16" s="51">
        <v>2.25</v>
      </c>
      <c r="C16" s="49"/>
    </row>
    <row r="17" spans="1:3" ht="15" customHeight="1">
      <c r="A17" s="50" t="s">
        <v>132</v>
      </c>
      <c r="B17" s="51"/>
      <c r="C17" s="49"/>
    </row>
    <row r="18" spans="1:3" ht="15" customHeight="1">
      <c r="A18" s="50" t="s">
        <v>133</v>
      </c>
      <c r="B18" s="51"/>
      <c r="C18" s="49"/>
    </row>
    <row r="19" spans="1:3" ht="15" customHeight="1">
      <c r="A19" s="50" t="s">
        <v>134</v>
      </c>
      <c r="B19" s="51"/>
      <c r="C19" s="49"/>
    </row>
    <row r="20" spans="1:3" ht="15" customHeight="1">
      <c r="A20" s="50" t="s">
        <v>135</v>
      </c>
      <c r="B20" s="51"/>
      <c r="C20" s="49"/>
    </row>
    <row r="21" spans="1:3" ht="15" customHeight="1">
      <c r="A21" s="50" t="s">
        <v>136</v>
      </c>
      <c r="B21" s="51"/>
      <c r="C21" s="49"/>
    </row>
    <row r="22" spans="1:3" ht="15" customHeight="1">
      <c r="A22" s="50" t="s">
        <v>137</v>
      </c>
      <c r="B22" s="51"/>
      <c r="C22" s="49"/>
    </row>
    <row r="23" spans="1:3" ht="15" customHeight="1">
      <c r="A23" s="50" t="s">
        <v>138</v>
      </c>
      <c r="B23" s="51"/>
      <c r="C23" s="49"/>
    </row>
    <row r="24" spans="1:3" ht="15" customHeight="1">
      <c r="A24" s="50" t="s">
        <v>139</v>
      </c>
      <c r="B24" s="51"/>
      <c r="C24" s="49"/>
    </row>
    <row r="25" spans="1:3" ht="15" customHeight="1">
      <c r="A25" s="50" t="s">
        <v>140</v>
      </c>
      <c r="B25" s="51"/>
      <c r="C25" s="49"/>
    </row>
    <row r="26" spans="1:3" ht="15" customHeight="1">
      <c r="A26" s="50" t="s">
        <v>141</v>
      </c>
      <c r="B26" s="51"/>
      <c r="C26" s="49"/>
    </row>
    <row r="27" spans="1:3" ht="15" customHeight="1">
      <c r="A27" s="50" t="s">
        <v>142</v>
      </c>
      <c r="B27" s="51"/>
      <c r="C27" s="49"/>
    </row>
    <row r="28" spans="1:3" ht="15" customHeight="1">
      <c r="A28" s="50" t="s">
        <v>143</v>
      </c>
      <c r="B28" s="51"/>
      <c r="C28" s="49"/>
    </row>
    <row r="29" spans="1:3" ht="15" customHeight="1">
      <c r="A29" s="50" t="s">
        <v>144</v>
      </c>
      <c r="B29" s="51"/>
      <c r="C29" s="49"/>
    </row>
    <row r="30" spans="1:3" ht="15" customHeight="1">
      <c r="A30" s="50" t="s">
        <v>145</v>
      </c>
      <c r="B30" s="51"/>
      <c r="C30" s="49"/>
    </row>
    <row r="31" spans="1:3" ht="16.5" customHeight="1">
      <c r="A31" s="52" t="s">
        <v>146</v>
      </c>
      <c r="B31" s="53">
        <v>0.82</v>
      </c>
      <c r="C31" s="54"/>
    </row>
    <row r="32" spans="1:3" ht="16.5" customHeight="1">
      <c r="A32" s="52" t="s">
        <v>147</v>
      </c>
      <c r="B32" s="53">
        <v>2.4</v>
      </c>
      <c r="C32" s="54"/>
    </row>
    <row r="33" spans="1:3" ht="16.5" customHeight="1">
      <c r="A33" s="52" t="s">
        <v>148</v>
      </c>
      <c r="B33" s="53"/>
      <c r="C33" s="54"/>
    </row>
    <row r="34" spans="1:3" ht="16.5" customHeight="1">
      <c r="A34" s="52" t="s">
        <v>149</v>
      </c>
      <c r="B34" s="53"/>
      <c r="C34" s="54"/>
    </row>
    <row r="35" spans="1:3" ht="16.5" customHeight="1">
      <c r="A35" s="52" t="s">
        <v>150</v>
      </c>
      <c r="B35" s="53">
        <v>-0.77</v>
      </c>
      <c r="C35" s="54"/>
    </row>
    <row r="36" spans="1:3" ht="16.5" customHeight="1">
      <c r="A36" s="55" t="s">
        <v>151</v>
      </c>
      <c r="B36" s="56">
        <f>SUM(B37:B43)</f>
        <v>9.74</v>
      </c>
      <c r="C36" s="54"/>
    </row>
    <row r="37" spans="1:3" ht="16.5" customHeight="1">
      <c r="A37" s="52" t="s">
        <v>152</v>
      </c>
      <c r="B37" s="53"/>
      <c r="C37" s="54"/>
    </row>
    <row r="38" spans="1:3" ht="16.5" customHeight="1">
      <c r="A38" s="7" t="s">
        <v>153</v>
      </c>
      <c r="B38" s="57"/>
      <c r="C38" s="17"/>
    </row>
    <row r="39" spans="1:3" ht="16.5" customHeight="1">
      <c r="A39" s="7" t="s">
        <v>154</v>
      </c>
      <c r="B39" s="57"/>
      <c r="C39" s="17"/>
    </row>
    <row r="40" spans="1:3" ht="16.5" customHeight="1">
      <c r="A40" s="7" t="s">
        <v>155</v>
      </c>
      <c r="B40" s="57">
        <v>0.11</v>
      </c>
      <c r="C40" s="17"/>
    </row>
    <row r="41" spans="1:3" ht="16.5" customHeight="1">
      <c r="A41" s="7" t="s">
        <v>156</v>
      </c>
      <c r="B41" s="57">
        <v>7.23</v>
      </c>
      <c r="C41" s="17"/>
    </row>
    <row r="42" spans="1:3" ht="16.5" customHeight="1">
      <c r="A42" s="7" t="s">
        <v>157</v>
      </c>
      <c r="B42" s="57">
        <v>2.4</v>
      </c>
      <c r="C42" s="17" t="s">
        <v>158</v>
      </c>
    </row>
    <row r="43" spans="1:3" ht="16.5" customHeight="1">
      <c r="A43" s="58" t="s">
        <v>159</v>
      </c>
      <c r="B43" s="59"/>
      <c r="C43" s="7"/>
    </row>
    <row r="44" spans="1:3" ht="16.5" customHeight="1">
      <c r="A44" s="60" t="s">
        <v>160</v>
      </c>
      <c r="B44" s="61">
        <f>SUM(B45)</f>
        <v>6</v>
      </c>
      <c r="C44" s="62"/>
    </row>
    <row r="45" spans="1:3" ht="16.5" customHeight="1">
      <c r="A45" s="58" t="s">
        <v>161</v>
      </c>
      <c r="B45" s="59">
        <v>6</v>
      </c>
      <c r="C45" s="7"/>
    </row>
    <row r="46" spans="1:3" ht="19.5" customHeight="1">
      <c r="A46" s="4" t="s">
        <v>89</v>
      </c>
      <c r="B46" s="63">
        <f>B5+B15+B36+B44</f>
        <v>112.75</v>
      </c>
      <c r="C46" s="4"/>
    </row>
  </sheetData>
  <sheetProtection/>
  <mergeCells count="2">
    <mergeCell ref="A2:C2"/>
    <mergeCell ref="A3:C3"/>
  </mergeCells>
  <printOptions/>
  <pageMargins left="1.02" right="0.75" top="0.5506944444444445" bottom="0.39305555555555555" header="0.5" footer="0.19652777777777777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17" sqref="D17"/>
    </sheetView>
  </sheetViews>
  <sheetFormatPr defaultColWidth="9.00390625" defaultRowHeight="19.5" customHeight="1"/>
  <cols>
    <col min="1" max="2" width="15.00390625" style="1" customWidth="1"/>
    <col min="3" max="4" width="14.25390625" style="1" customWidth="1"/>
    <col min="5" max="5" width="11.625" style="1" customWidth="1"/>
    <col min="6" max="16384" width="9.00390625" style="1" customWidth="1"/>
  </cols>
  <sheetData>
    <row r="1" ht="19.5" customHeight="1">
      <c r="A1" s="2" t="s">
        <v>162</v>
      </c>
    </row>
    <row r="2" spans="1:5" ht="19.5" customHeight="1">
      <c r="A2" s="3" t="s">
        <v>163</v>
      </c>
      <c r="B2" s="3"/>
      <c r="C2" s="3"/>
      <c r="D2" s="3"/>
      <c r="E2" s="3"/>
    </row>
    <row r="3" spans="1:5" ht="19.5" customHeight="1">
      <c r="A3" s="21" t="s">
        <v>35</v>
      </c>
      <c r="B3" s="21"/>
      <c r="C3" s="21"/>
      <c r="D3" s="21"/>
      <c r="E3" s="21"/>
    </row>
    <row r="4" spans="1:5" ht="19.5" customHeight="1">
      <c r="A4" s="26" t="s">
        <v>164</v>
      </c>
      <c r="B4" s="27"/>
      <c r="C4" s="26" t="s">
        <v>165</v>
      </c>
      <c r="D4" s="28"/>
      <c r="E4" s="27"/>
    </row>
    <row r="5" spans="1:5" ht="19.5" customHeight="1">
      <c r="A5" s="29"/>
      <c r="B5" s="30"/>
      <c r="C5" s="31"/>
      <c r="D5" s="32"/>
      <c r="E5" s="33"/>
    </row>
    <row r="6" spans="1:5" ht="19.5" customHeight="1">
      <c r="A6" s="4" t="s">
        <v>166</v>
      </c>
      <c r="B6" s="4" t="s">
        <v>167</v>
      </c>
      <c r="C6" s="29"/>
      <c r="D6" s="34"/>
      <c r="E6" s="30"/>
    </row>
    <row r="7" spans="1:5" ht="19.5" customHeight="1">
      <c r="A7" s="5">
        <v>103</v>
      </c>
      <c r="B7" s="22" t="s">
        <v>168</v>
      </c>
      <c r="C7" s="35"/>
      <c r="D7" s="36"/>
      <c r="E7" s="37"/>
    </row>
    <row r="8" spans="1:5" ht="19.5" customHeight="1">
      <c r="A8" s="5">
        <v>105</v>
      </c>
      <c r="B8" s="22" t="s">
        <v>169</v>
      </c>
      <c r="C8" s="35"/>
      <c r="D8" s="36"/>
      <c r="E8" s="37"/>
    </row>
    <row r="9" spans="1:5" ht="19.5" customHeight="1">
      <c r="A9" s="5">
        <v>110</v>
      </c>
      <c r="B9" s="22" t="s">
        <v>170</v>
      </c>
      <c r="C9" s="35"/>
      <c r="D9" s="36"/>
      <c r="E9" s="37"/>
    </row>
    <row r="10" spans="1:5" ht="19.5" customHeight="1">
      <c r="A10" s="5"/>
      <c r="B10" s="5"/>
      <c r="C10" s="35"/>
      <c r="D10" s="36"/>
      <c r="E10" s="37"/>
    </row>
    <row r="11" spans="1:5" ht="19.5" customHeight="1">
      <c r="A11" s="23" t="s">
        <v>89</v>
      </c>
      <c r="B11" s="38"/>
      <c r="C11" s="39"/>
      <c r="D11" s="40"/>
      <c r="E11" s="41"/>
    </row>
  </sheetData>
  <sheetProtection/>
  <mergeCells count="10">
    <mergeCell ref="A2:E2"/>
    <mergeCell ref="A3:E3"/>
    <mergeCell ref="C7:E7"/>
    <mergeCell ref="C8:E8"/>
    <mergeCell ref="C9:E9"/>
    <mergeCell ref="C10:E10"/>
    <mergeCell ref="A11:B11"/>
    <mergeCell ref="C11:E11"/>
    <mergeCell ref="A4:B5"/>
    <mergeCell ref="C4:E6"/>
  </mergeCells>
  <printOptions/>
  <pageMargins left="0.75" right="0.75" top="1" bottom="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E17" sqref="E17"/>
    </sheetView>
  </sheetViews>
  <sheetFormatPr defaultColWidth="9.00390625" defaultRowHeight="19.5" customHeight="1"/>
  <cols>
    <col min="1" max="1" width="10.25390625" style="1" customWidth="1"/>
    <col min="2" max="2" width="19.625" style="1" customWidth="1"/>
    <col min="3" max="3" width="6.00390625" style="1" customWidth="1"/>
    <col min="4" max="5" width="10.25390625" style="1" customWidth="1"/>
    <col min="6" max="6" width="6.00390625" style="1" customWidth="1"/>
    <col min="7" max="8" width="10.25390625" style="1" customWidth="1"/>
    <col min="9" max="9" width="6.00390625" style="1" customWidth="1"/>
    <col min="10" max="11" width="10.25390625" style="1" customWidth="1"/>
    <col min="12" max="16384" width="9.00390625" style="1" customWidth="1"/>
  </cols>
  <sheetData>
    <row r="1" ht="19.5" customHeight="1">
      <c r="A1" s="2" t="s">
        <v>171</v>
      </c>
    </row>
    <row r="2" spans="1:11" ht="19.5" customHeight="1">
      <c r="A2" s="3" t="s">
        <v>172</v>
      </c>
      <c r="B2" s="3"/>
      <c r="C2" s="3"/>
      <c r="D2" s="3"/>
      <c r="E2" s="3"/>
      <c r="F2" s="20"/>
      <c r="G2" s="20"/>
      <c r="H2" s="20"/>
      <c r="I2" s="20"/>
      <c r="J2" s="20"/>
      <c r="K2" s="20"/>
    </row>
    <row r="3" spans="1:11" ht="19.5" customHeight="1">
      <c r="A3" s="21" t="s">
        <v>35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9" customFormat="1" ht="39.75" customHeight="1">
      <c r="A4" s="9" t="s">
        <v>10</v>
      </c>
      <c r="B4" s="9"/>
      <c r="C4" s="9" t="s">
        <v>106</v>
      </c>
      <c r="D4" s="9"/>
      <c r="E4" s="9"/>
      <c r="F4" s="9" t="s">
        <v>107</v>
      </c>
      <c r="G4" s="9"/>
      <c r="H4" s="9"/>
      <c r="I4" s="9" t="s">
        <v>108</v>
      </c>
      <c r="J4" s="9"/>
      <c r="K4" s="9"/>
    </row>
    <row r="5" spans="1:11" ht="19.5" customHeight="1">
      <c r="A5" s="4" t="s">
        <v>42</v>
      </c>
      <c r="B5" s="4" t="s">
        <v>43</v>
      </c>
      <c r="C5" s="4" t="s">
        <v>109</v>
      </c>
      <c r="D5" s="4" t="s">
        <v>92</v>
      </c>
      <c r="E5" s="4" t="s">
        <v>93</v>
      </c>
      <c r="F5" s="4" t="s">
        <v>109</v>
      </c>
      <c r="G5" s="4" t="s">
        <v>92</v>
      </c>
      <c r="H5" s="4" t="s">
        <v>93</v>
      </c>
      <c r="I5" s="4" t="s">
        <v>109</v>
      </c>
      <c r="J5" s="4" t="s">
        <v>92</v>
      </c>
      <c r="K5" s="4" t="s">
        <v>93</v>
      </c>
    </row>
    <row r="6" spans="1:11" ht="19.5" customHeight="1">
      <c r="A6" s="5">
        <v>206</v>
      </c>
      <c r="B6" s="22" t="s">
        <v>51</v>
      </c>
      <c r="C6" s="5"/>
      <c r="D6" s="5"/>
      <c r="E6" s="5"/>
      <c r="F6" s="5"/>
      <c r="G6" s="5"/>
      <c r="H6" s="5"/>
      <c r="I6" s="5"/>
      <c r="J6" s="5"/>
      <c r="K6" s="5"/>
    </row>
    <row r="7" spans="1:11" ht="19.5" customHeight="1">
      <c r="A7" s="5">
        <v>208</v>
      </c>
      <c r="B7" s="22" t="s">
        <v>56</v>
      </c>
      <c r="C7" s="5"/>
      <c r="D7" s="5"/>
      <c r="E7" s="5"/>
      <c r="F7" s="5"/>
      <c r="G7" s="5"/>
      <c r="H7" s="5"/>
      <c r="I7" s="5"/>
      <c r="J7" s="5"/>
      <c r="K7" s="5"/>
    </row>
    <row r="8" spans="1:11" ht="19.5" customHeight="1">
      <c r="A8" s="5">
        <v>211</v>
      </c>
      <c r="B8" s="22" t="s">
        <v>62</v>
      </c>
      <c r="C8" s="5"/>
      <c r="D8" s="5"/>
      <c r="E8" s="5"/>
      <c r="F8" s="5"/>
      <c r="G8" s="5"/>
      <c r="H8" s="5"/>
      <c r="I8" s="5"/>
      <c r="J8" s="5"/>
      <c r="K8" s="5"/>
    </row>
    <row r="9" spans="1:11" ht="19.5" customHeight="1">
      <c r="A9" s="5">
        <v>213</v>
      </c>
      <c r="B9" s="22" t="s">
        <v>68</v>
      </c>
      <c r="C9" s="5"/>
      <c r="D9" s="5"/>
      <c r="E9" s="5"/>
      <c r="F9" s="5"/>
      <c r="G9" s="5"/>
      <c r="H9" s="5"/>
      <c r="I9" s="5"/>
      <c r="J9" s="5"/>
      <c r="K9" s="5"/>
    </row>
    <row r="10" spans="1:11" ht="19.5" customHeight="1">
      <c r="A10" s="5">
        <v>229</v>
      </c>
      <c r="B10" s="22" t="s">
        <v>173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 ht="19.5" customHeight="1">
      <c r="A11" s="5">
        <v>230</v>
      </c>
      <c r="B11" s="22" t="s">
        <v>174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ht="19.5" customHeight="1">
      <c r="A12" s="5"/>
      <c r="B12" s="22"/>
      <c r="C12" s="5"/>
      <c r="D12" s="5"/>
      <c r="E12" s="5"/>
      <c r="F12" s="5"/>
      <c r="G12" s="5"/>
      <c r="H12" s="5"/>
      <c r="I12" s="5"/>
      <c r="J12" s="5"/>
      <c r="K12" s="5"/>
    </row>
    <row r="13" spans="1:11" ht="19.5" customHeight="1">
      <c r="A13" s="23" t="s">
        <v>89</v>
      </c>
      <c r="B13" s="24"/>
      <c r="C13" s="25"/>
      <c r="D13" s="25"/>
      <c r="E13" s="25"/>
      <c r="F13" s="25"/>
      <c r="G13" s="25"/>
      <c r="H13" s="25"/>
      <c r="I13" s="25"/>
      <c r="J13" s="25"/>
      <c r="K13" s="25"/>
    </row>
  </sheetData>
  <sheetProtection/>
  <mergeCells count="7">
    <mergeCell ref="A2:K2"/>
    <mergeCell ref="A3:K3"/>
    <mergeCell ref="A4:B4"/>
    <mergeCell ref="C4:E4"/>
    <mergeCell ref="F4:H4"/>
    <mergeCell ref="I4:K4"/>
    <mergeCell ref="A13:B13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2017-06-01T02:02:31Z</cp:lastPrinted>
  <dcterms:created xsi:type="dcterms:W3CDTF">2017-04-25T09:51:00Z</dcterms:created>
  <dcterms:modified xsi:type="dcterms:W3CDTF">2020-05-15T08:23:34Z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