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</sheets>
  <definedNames/>
  <calcPr fullCalcOnLoad="1"/>
</workbook>
</file>

<file path=xl/sharedStrings.xml><?xml version="1.0" encoding="utf-8"?>
<sst xmlns="http://schemas.openxmlformats.org/spreadsheetml/2006/main" count="366" uniqueCount="184">
  <si>
    <t>附表1：</t>
  </si>
  <si>
    <t>2020年部门收支预算总表</t>
  </si>
  <si>
    <t xml:space="preserve">      单位：万元</t>
  </si>
  <si>
    <t>收    入</t>
  </si>
  <si>
    <t>支    出</t>
  </si>
  <si>
    <t>项目</t>
  </si>
  <si>
    <t>预算数</t>
  </si>
  <si>
    <t>2020年比2019年增减%</t>
  </si>
  <si>
    <t>一、一般公共预算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</si>
  <si>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</si>
  <si>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</si>
  <si>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</si>
  <si>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</si>
  <si>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</si>
  <si>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四、单位实有资金账户结余金额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</si>
  <si>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</si>
  <si>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</si>
  <si>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</si>
  <si>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</si>
  <si>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</si>
  <si>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</si>
  <si>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</si>
  <si>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</si>
  <si>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</si>
  <si>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</si>
  <si>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 xml:space="preserve">          …</t>
  </si>
  <si>
    <t>本年收入合计</t>
  </si>
  <si>
    <t>本年支出合计</t>
  </si>
  <si>
    <t>附表2：</t>
  </si>
  <si>
    <t>2020年部门收入预算总表</t>
  </si>
  <si>
    <t>单位：万元</t>
  </si>
  <si>
    <t>科目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</si>
  <si>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</si>
  <si>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</si>
  <si>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</si>
  <si>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</si>
  <si>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</si>
  <si>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</si>
  <si>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</si>
  <si>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204类</t>
  </si>
  <si>
    <t>公共安全支出</t>
  </si>
  <si>
    <t xml:space="preserve">  02款</t>
  </si>
  <si>
    <t xml:space="preserve">  公安</t>
  </si>
  <si>
    <t xml:space="preserve">   99项</t>
  </si>
  <si>
    <t xml:space="preserve">    其他公安支出</t>
  </si>
  <si>
    <t>206类</t>
  </si>
  <si>
    <t>科学技术支出</t>
  </si>
  <si>
    <t xml:space="preserve">  基础研究</t>
  </si>
  <si>
    <t xml:space="preserve">    01项</t>
  </si>
  <si>
    <t xml:space="preserve">    机构运行</t>
  </si>
  <si>
    <t>208类</t>
  </si>
  <si>
    <t>社会保障和就业支出</t>
  </si>
  <si>
    <t xml:space="preserve">  05款</t>
  </si>
  <si>
    <t xml:space="preserve">  行政事业单位离退休</t>
  </si>
  <si>
    <t xml:space="preserve">    05项</t>
  </si>
  <si>
    <t xml:space="preserve">    机关事业单位基本养老保险缴费支出</t>
  </si>
  <si>
    <t>211类</t>
  </si>
  <si>
    <t>节能环保支出</t>
  </si>
  <si>
    <t xml:space="preserve">  06款</t>
  </si>
  <si>
    <t xml:space="preserve">  退耕还林</t>
  </si>
  <si>
    <t xml:space="preserve">    99项</t>
  </si>
  <si>
    <t xml:space="preserve">    其他退耕还林支出</t>
  </si>
  <si>
    <t>213类</t>
  </si>
  <si>
    <t>农林水支出</t>
  </si>
  <si>
    <t xml:space="preserve">  林业</t>
  </si>
  <si>
    <t xml:space="preserve">    行政运行</t>
  </si>
  <si>
    <t xml:space="preserve">    04项</t>
  </si>
  <si>
    <t xml:space="preserve">    林业事业机构</t>
  </si>
  <si>
    <t xml:space="preserve">    森林培育</t>
  </si>
  <si>
    <t xml:space="preserve">    06项</t>
  </si>
  <si>
    <t xml:space="preserve">    林业技术推广</t>
  </si>
  <si>
    <t xml:space="preserve">    07项</t>
  </si>
  <si>
    <t xml:space="preserve">    森林资源管理</t>
  </si>
  <si>
    <t xml:space="preserve">    11项</t>
  </si>
  <si>
    <t xml:space="preserve">    动植物保护</t>
  </si>
  <si>
    <t xml:space="preserve">    13项</t>
  </si>
  <si>
    <t xml:space="preserve">    林业执法与监督</t>
  </si>
  <si>
    <t xml:space="preserve">    19项</t>
  </si>
  <si>
    <t xml:space="preserve">    林业工程与项目管理</t>
  </si>
  <si>
    <t xml:space="preserve">    34项</t>
  </si>
  <si>
    <t xml:space="preserve">    林业防灾减灾</t>
  </si>
  <si>
    <t xml:space="preserve">    其他林业支出</t>
  </si>
  <si>
    <t xml:space="preserve">  扶贫</t>
  </si>
  <si>
    <t xml:space="preserve">    其他扶贫支出</t>
  </si>
  <si>
    <t>合 计</t>
  </si>
  <si>
    <t>附表3：</t>
  </si>
  <si>
    <t>2020年部门支出预算总表</t>
  </si>
  <si>
    <t>基本支出</t>
  </si>
  <si>
    <t>项目支出</t>
  </si>
  <si>
    <t>附表4：</t>
  </si>
  <si>
    <t>2020年财政拨款收支总表</t>
  </si>
  <si>
    <t>收入</t>
  </si>
  <si>
    <t>支出</t>
  </si>
  <si>
    <t>金额</t>
  </si>
  <si>
    <t>小计</t>
  </si>
  <si>
    <t>政府性基金预算</t>
  </si>
  <si>
    <t>二、政府性基金预算</t>
  </si>
  <si>
    <t>十二、农林水支出…</t>
  </si>
  <si>
    <t>附表5：</t>
  </si>
  <si>
    <t>2020年一般公共预算支出预算表</t>
  </si>
  <si>
    <t>项  目</t>
  </si>
  <si>
    <t>2019年预算数</t>
  </si>
  <si>
    <t>2020年预算数</t>
  </si>
  <si>
    <t>2020年预算数比2019年预算数增减%</t>
  </si>
  <si>
    <t>合计</t>
  </si>
  <si>
    <t xml:space="preserve">  天然林保护</t>
  </si>
  <si>
    <t xml:space="preserve">    其他天然林保护支出</t>
  </si>
  <si>
    <t>附表6：</t>
  </si>
  <si>
    <t xml:space="preserve"> 2020年一般公共预算基本支出经济分类科目表</t>
  </si>
  <si>
    <r>
      <rPr>
        <sz val="12"/>
        <rFont val="宋体"/>
        <family val="0"/>
      </rPr>
      <t>单位：万元</t>
    </r>
    <r>
      <rPr>
        <b/>
        <sz val="12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</si>
  <si>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</si>
  <si>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</si>
  <si>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</si>
  <si>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</si>
  <si>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</si>
  <si>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>含在职人员取暖补贴</t>
  </si>
  <si>
    <t xml:space="preserve">  奖金</t>
  </si>
  <si>
    <t xml:space="preserve">  其他社会保障缴费</t>
  </si>
  <si>
    <t>含医疗保险费</t>
  </si>
  <si>
    <t xml:space="preserve">  伙食补助费</t>
  </si>
  <si>
    <t xml:space="preserve">  绩效工资</t>
  </si>
  <si>
    <t>事业单位绩效工资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</si>
  <si>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</si>
  <si>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</si>
  <si>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</si>
  <si>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</si>
  <si>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</si>
  <si>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</si>
  <si>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</si>
  <si>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</si>
  <si>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</si>
  <si>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</si>
  <si>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</si>
  <si>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</si>
  <si>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</si>
  <si>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</si>
  <si>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</si>
  <si>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</si>
  <si>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</si>
  <si>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</si>
  <si>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</si>
  <si>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</si>
  <si>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</si>
  <si>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</si>
  <si>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</si>
  <si>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</si>
  <si>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</si>
  <si>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</si>
  <si>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抚恤金</t>
  </si>
  <si>
    <t xml:space="preserve">  生活补助</t>
  </si>
  <si>
    <t xml:space="preserve">  奖励金</t>
  </si>
  <si>
    <t xml:space="preserve">  职教和独托幼补助</t>
  </si>
  <si>
    <t xml:space="preserve">  住房公积金</t>
  </si>
  <si>
    <t xml:space="preserve">  采暖补贴</t>
  </si>
  <si>
    <t>离退休人员采暖补贴</t>
  </si>
  <si>
    <t xml:space="preserve">  其他对个人和家庭的补助支出</t>
  </si>
  <si>
    <t>四、其他支出</t>
  </si>
  <si>
    <t xml:space="preserve">  其他支出</t>
  </si>
  <si>
    <t>附表7：</t>
  </si>
  <si>
    <t>2020年政府性基金预算收入情况表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</si>
  <si>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</si>
  <si>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</si>
  <si>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</si>
  <si>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</si>
  <si>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</si>
  <si>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</si>
  <si>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</si>
  <si>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附表8：</t>
  </si>
  <si>
    <t>2020年政府性基金预算支出情况表</t>
  </si>
  <si>
    <t>其他支出</t>
  </si>
  <si>
    <t>转移性支出</t>
  </si>
  <si>
    <t>附表9：</t>
  </si>
  <si>
    <t xml:space="preserve"> 2020年“三公”经费预算情况表</t>
  </si>
  <si>
    <t xml:space="preserve">        单位：万元</t>
  </si>
  <si>
    <t xml:space="preserve"> 项 目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</si>
  <si>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</si>
  <si>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</si>
  <si>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</si>
  <si>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</si>
  <si>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</si>
  <si>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附表10：</t>
  </si>
  <si>
    <t>2020年机关运行经费财政拨款情况表</t>
  </si>
  <si>
    <t xml:space="preserve">                     单位：万元</t>
  </si>
  <si>
    <t>单位名称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</si>
</sst>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4"/>
      <name val="宋体"/>
      <family val="0"/>
    </font>
    <font>
      <sz val="8"/>
      <color indexed="14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6" fillId="0" borderId="3" applyNumberFormat="0" applyFill="0" applyAlignment="0" applyProtection="0"/>
    <xf numFmtId="0" fontId="9" fillId="8" borderId="0" applyNumberFormat="0" applyBorder="0" applyAlignment="0" applyProtection="0"/>
    <xf numFmtId="0" fontId="20" fillId="0" borderId="4" applyNumberFormat="0" applyFill="0" applyAlignment="0" applyProtection="0"/>
    <xf numFmtId="0" fontId="9" fillId="9" borderId="0" applyNumberFormat="0" applyBorder="0" applyAlignment="0" applyProtection="0"/>
    <xf numFmtId="0" fontId="23" fillId="10" borderId="5" applyNumberFormat="0" applyAlignment="0" applyProtection="0"/>
    <xf numFmtId="0" fontId="17" fillId="10" borderId="1" applyNumberFormat="0" applyAlignment="0" applyProtection="0"/>
    <xf numFmtId="0" fontId="14" fillId="11" borderId="6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2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9" xfId="4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2" fillId="2" borderId="9" xfId="45" applyFont="1" applyBorder="1" applyAlignment="1">
      <alignment horizontal="center" vertical="center" wrapText="1"/>
    </xf>
    <xf numFmtId="176" fontId="2" fillId="2" borderId="9" xfId="45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 shrinkToFit="1"/>
    </xf>
    <xf numFmtId="0" fontId="0" fillId="0" borderId="0" xfId="0" applyFont="1" applyAlignment="1">
      <alignment vertical="center"/>
    </xf>
    <xf numFmtId="0" fontId="2" fillId="2" borderId="10" xfId="45" applyFont="1" applyBorder="1" applyAlignment="1">
      <alignment horizontal="center" vertical="center" wrapText="1"/>
    </xf>
    <xf numFmtId="0" fontId="2" fillId="2" borderId="11" xfId="45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45" applyFont="1" applyBorder="1" applyAlignment="1">
      <alignment horizontal="center" vertical="center"/>
    </xf>
    <xf numFmtId="0" fontId="2" fillId="2" borderId="16" xfId="45" applyFont="1" applyBorder="1" applyAlignment="1">
      <alignment horizontal="center" vertical="center"/>
    </xf>
    <xf numFmtId="0" fontId="2" fillId="2" borderId="17" xfId="45" applyFont="1" applyBorder="1" applyAlignment="1">
      <alignment horizontal="center" vertical="center"/>
    </xf>
    <xf numFmtId="0" fontId="2" fillId="2" borderId="18" xfId="45" applyFont="1" applyBorder="1" applyAlignment="1">
      <alignment horizontal="center" vertical="center"/>
    </xf>
    <xf numFmtId="0" fontId="2" fillId="2" borderId="19" xfId="45" applyFont="1" applyBorder="1" applyAlignment="1">
      <alignment horizontal="center" vertical="center"/>
    </xf>
    <xf numFmtId="0" fontId="2" fillId="2" borderId="20" xfId="45" applyFont="1" applyBorder="1" applyAlignment="1">
      <alignment horizontal="center" vertical="center"/>
    </xf>
    <xf numFmtId="0" fontId="2" fillId="2" borderId="0" xfId="45" applyFont="1" applyAlignment="1">
      <alignment horizontal="center" vertical="center"/>
    </xf>
    <xf numFmtId="0" fontId="2" fillId="2" borderId="21" xfId="45" applyFont="1" applyBorder="1" applyAlignment="1">
      <alignment horizontal="center" vertical="center"/>
    </xf>
    <xf numFmtId="0" fontId="2" fillId="2" borderId="12" xfId="45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2" borderId="26" xfId="45" applyFont="1" applyBorder="1" applyAlignment="1">
      <alignment horizontal="center" vertical="center" wrapText="1"/>
    </xf>
    <xf numFmtId="177" fontId="2" fillId="2" borderId="26" xfId="4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77" fontId="2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177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177" fontId="2" fillId="0" borderId="25" xfId="0" applyNumberFormat="1" applyFont="1" applyBorder="1" applyAlignment="1">
      <alignment horizontal="right" vertical="center" wrapText="1"/>
    </xf>
    <xf numFmtId="177" fontId="0" fillId="0" borderId="9" xfId="0" applyNumberFormat="1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0" fillId="0" borderId="22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177" fontId="0" fillId="0" borderId="22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177" fontId="2" fillId="0" borderId="2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77" fontId="0" fillId="0" borderId="9" xfId="0" applyNumberFormat="1" applyFont="1" applyBorder="1" applyAlignment="1">
      <alignment horizontal="right" vertical="center"/>
    </xf>
    <xf numFmtId="177" fontId="2" fillId="2" borderId="9" xfId="45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 wrapText="1"/>
    </xf>
    <xf numFmtId="49" fontId="2" fillId="0" borderId="9" xfId="45" applyNumberFormat="1" applyFont="1" applyFill="1" applyBorder="1" applyAlignment="1">
      <alignment horizontal="left" vertical="center"/>
    </xf>
    <xf numFmtId="0" fontId="2" fillId="0" borderId="9" xfId="45" applyFont="1" applyFill="1" applyBorder="1" applyAlignment="1">
      <alignment horizontal="left" vertical="center"/>
    </xf>
    <xf numFmtId="176" fontId="2" fillId="0" borderId="9" xfId="45" applyNumberFormat="1" applyFont="1" applyFill="1" applyBorder="1" applyAlignment="1">
      <alignment horizontal="right" vertical="center" wrapText="1"/>
    </xf>
    <xf numFmtId="49" fontId="0" fillId="0" borderId="9" xfId="45" applyNumberFormat="1" applyFont="1" applyFill="1" applyBorder="1" applyAlignment="1">
      <alignment horizontal="left" vertical="center"/>
    </xf>
    <xf numFmtId="0" fontId="0" fillId="24" borderId="9" xfId="45" applyFont="1" applyFill="1" applyBorder="1" applyAlignment="1">
      <alignment horizontal="left" vertical="center"/>
    </xf>
    <xf numFmtId="176" fontId="0" fillId="0" borderId="9" xfId="45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49" fontId="2" fillId="25" borderId="9" xfId="45" applyNumberFormat="1" applyFont="1" applyFill="1" applyBorder="1" applyAlignment="1">
      <alignment horizontal="center" vertical="center"/>
    </xf>
    <xf numFmtId="0" fontId="2" fillId="25" borderId="9" xfId="45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0" fontId="2" fillId="0" borderId="9" xfId="45" applyNumberFormat="1" applyFont="1" applyFill="1" applyBorder="1" applyAlignment="1">
      <alignment horizontal="right" vertical="center" wrapText="1"/>
    </xf>
    <xf numFmtId="10" fontId="0" fillId="0" borderId="9" xfId="45" applyNumberFormat="1" applyFont="1" applyFill="1" applyBorder="1" applyAlignment="1">
      <alignment horizontal="right" vertical="center" wrapText="1"/>
    </xf>
    <xf numFmtId="10" fontId="0" fillId="0" borderId="9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10" fontId="2" fillId="2" borderId="9" xfId="45" applyNumberFormat="1" applyFont="1" applyFill="1" applyBorder="1" applyAlignment="1">
      <alignment horizontal="right" vertical="center" wrapText="1"/>
    </xf>
    <xf numFmtId="10" fontId="2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2" fillId="2" borderId="9" xfId="45" applyFont="1" applyBorder="1" applyAlignment="1">
      <alignment horizontal="right" vertical="center"/>
    </xf>
    <xf numFmtId="176" fontId="2" fillId="2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9" xfId="45" applyNumberFormat="1" applyFont="1" applyFill="1" applyBorder="1" applyAlignment="1">
      <alignment horizontal="center" vertical="center" wrapText="1"/>
    </xf>
    <xf numFmtId="176" fontId="2" fillId="2" borderId="9" xfId="45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" fillId="25" borderId="9" xfId="45" applyNumberFormat="1" applyFont="1" applyFill="1" applyBorder="1" applyAlignment="1">
      <alignment horizontal="center" vertical="center" wrapText="1"/>
    </xf>
    <xf numFmtId="0" fontId="2" fillId="0" borderId="9" xfId="45" applyNumberFormat="1" applyFont="1" applyFill="1" applyBorder="1" applyAlignment="1">
      <alignment horizontal="center" vertical="center" wrapText="1"/>
    </xf>
    <xf numFmtId="0" fontId="0" fillId="0" borderId="9" xfId="45" applyFont="1" applyFill="1" applyBorder="1" applyAlignment="1">
      <alignment horizontal="left" vertical="center"/>
    </xf>
    <xf numFmtId="0" fontId="0" fillId="0" borderId="9" xfId="45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49" fontId="2" fillId="25" borderId="13" xfId="4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25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0" fontId="0" fillId="0" borderId="2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10" fontId="2" fillId="24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 shrinkToFit="1"/>
    </xf>
    <xf numFmtId="0" fontId="2" fillId="2" borderId="26" xfId="45" applyFont="1" applyFill="1" applyBorder="1" applyAlignment="1">
      <alignment horizontal="center" vertical="center" wrapText="1"/>
    </xf>
    <xf numFmtId="4" fontId="2" fillId="2" borderId="26" xfId="45" applyNumberFormat="1" applyFont="1" applyFill="1" applyBorder="1" applyAlignment="1">
      <alignment horizontal="center" vertical="center" wrapText="1"/>
    </xf>
    <xf numFmtId="10" fontId="2" fillId="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8" sqref="G18"/>
    </sheetView>
  </sheetViews>
  <sheetFormatPr defaultColWidth="9.00390625" defaultRowHeight="14.25"/>
  <cols>
    <col min="1" max="1" width="19.00390625" style="13" customWidth="1"/>
    <col min="2" max="2" width="10.375" style="13" customWidth="1"/>
    <col min="3" max="3" width="9.875" style="13" customWidth="1"/>
    <col min="4" max="4" width="21.375" style="13" customWidth="1"/>
    <col min="5" max="5" width="28.25390625" style="13" customWidth="1"/>
    <col min="6" max="6" width="10.75390625" style="13" customWidth="1"/>
    <col min="7" max="7" width="10.00390625" style="13" customWidth="1"/>
    <col min="8" max="8" width="21.375" style="13" customWidth="1"/>
    <col min="9" max="16384" width="9.00390625" style="13" customWidth="1"/>
  </cols>
  <sheetData>
    <row r="1" ht="15">
      <c r="A1" s="2" t="s">
        <v>0</v>
      </c>
    </row>
    <row r="2" spans="1:8" ht="17.2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132" t="s">
        <v>2</v>
      </c>
      <c r="B3" s="132"/>
      <c r="C3" s="132"/>
      <c r="D3" s="132"/>
      <c r="E3" s="132"/>
      <c r="F3" s="132"/>
      <c r="G3" s="132"/>
      <c r="H3" s="132"/>
    </row>
    <row r="4" spans="1:8" ht="15">
      <c r="A4" s="45" t="s">
        <v>3</v>
      </c>
      <c r="B4" s="45"/>
      <c r="C4" s="45"/>
      <c r="D4" s="45"/>
      <c r="E4" s="45" t="s">
        <v>4</v>
      </c>
      <c r="F4" s="45"/>
      <c r="G4" s="45"/>
      <c r="H4" s="45"/>
    </row>
    <row r="5" spans="1:8" ht="15">
      <c r="A5" s="45" t="s">
        <v>5</v>
      </c>
      <c r="B5" s="45" t="s">
        <v>6</v>
      </c>
      <c r="C5" s="45"/>
      <c r="D5" s="45"/>
      <c r="E5" s="45" t="s">
        <v>5</v>
      </c>
      <c r="F5" s="45" t="s">
        <v>6</v>
      </c>
      <c r="G5" s="45"/>
      <c r="H5" s="45"/>
    </row>
    <row r="6" spans="1:8" ht="27" customHeight="1">
      <c r="A6" s="45"/>
      <c r="B6" s="45">
        <v>2019</v>
      </c>
      <c r="C6" s="45">
        <v>2020</v>
      </c>
      <c r="D6" s="45" t="s">
        <v>7</v>
      </c>
      <c r="E6" s="45"/>
      <c r="F6" s="45">
        <v>2019</v>
      </c>
      <c r="G6" s="45">
        <v>2020</v>
      </c>
      <c r="H6" s="45" t="s">
        <v>7</v>
      </c>
    </row>
    <row r="7" spans="1:8" ht="15">
      <c r="A7" s="50" t="s">
        <v>8</v>
      </c>
      <c r="B7" s="49">
        <v>98.77</v>
      </c>
      <c r="C7" s="49">
        <v>95.04</v>
      </c>
      <c r="D7" s="133">
        <f>(C7-B7)/B7</f>
        <v>-0.03776450339171803</v>
      </c>
      <c r="E7" s="50" t="s">
        <v>9</v>
      </c>
      <c r="F7" s="134"/>
      <c r="G7" s="80"/>
      <c r="H7" s="135"/>
    </row>
    <row r="8" spans="1:8" ht="30.75">
      <c r="A8" s="104" t="s">
        <v>10</v>
      </c>
      <c r="B8" s="49"/>
      <c r="C8" s="49"/>
      <c r="D8" s="49"/>
      <c r="E8" s="50" t="s">
        <v>11</v>
      </c>
      <c r="F8" s="102"/>
      <c r="G8" s="102"/>
      <c r="H8" s="135"/>
    </row>
    <row r="9" spans="1:8" ht="30.75">
      <c r="A9" s="104" t="s">
        <v>12</v>
      </c>
      <c r="B9" s="49"/>
      <c r="C9" s="49"/>
      <c r="D9" s="49"/>
      <c r="E9" s="50" t="s">
        <v>13</v>
      </c>
      <c r="F9" s="102"/>
      <c r="G9" s="102"/>
      <c r="H9" s="135"/>
    </row>
    <row r="10" spans="1:8" ht="30.75">
      <c r="A10" s="136" t="s">
        <v>14</v>
      </c>
      <c r="B10" s="49"/>
      <c r="C10" s="49"/>
      <c r="D10" s="133"/>
      <c r="E10" s="50" t="s">
        <v>15</v>
      </c>
      <c r="F10" s="5"/>
      <c r="G10" s="5"/>
      <c r="H10" s="135"/>
    </row>
    <row r="11" spans="1:8" ht="15">
      <c r="A11" s="104" t="s">
        <v>16</v>
      </c>
      <c r="B11" s="49"/>
      <c r="C11" s="49"/>
      <c r="D11" s="133"/>
      <c r="E11" s="50" t="s">
        <v>17</v>
      </c>
      <c r="F11" s="5"/>
      <c r="G11" s="5"/>
      <c r="H11" s="135"/>
    </row>
    <row r="12" spans="1:8" ht="15">
      <c r="A12" s="49"/>
      <c r="B12" s="49"/>
      <c r="C12" s="49"/>
      <c r="D12" s="49"/>
      <c r="E12" s="50" t="s">
        <v>18</v>
      </c>
      <c r="F12" s="5"/>
      <c r="G12" s="5"/>
      <c r="H12" s="135"/>
    </row>
    <row r="13" spans="1:8" ht="15">
      <c r="A13" s="49"/>
      <c r="B13" s="49"/>
      <c r="C13" s="49"/>
      <c r="D13" s="49"/>
      <c r="E13" s="50" t="s">
        <v>19</v>
      </c>
      <c r="F13" s="5"/>
      <c r="G13" s="5"/>
      <c r="H13" s="135"/>
    </row>
    <row r="14" spans="1:8" ht="15">
      <c r="A14" s="49"/>
      <c r="B14" s="49"/>
      <c r="C14" s="49"/>
      <c r="D14" s="49"/>
      <c r="E14" s="50" t="s">
        <v>20</v>
      </c>
      <c r="F14" s="102">
        <v>12.76</v>
      </c>
      <c r="G14" s="102">
        <v>10.15</v>
      </c>
      <c r="H14" s="135">
        <f>(G14-F14)/F14</f>
        <v>-0.2045454545454545</v>
      </c>
    </row>
    <row r="15" spans="1:8" ht="15">
      <c r="A15" s="49"/>
      <c r="B15" s="49"/>
      <c r="C15" s="49"/>
      <c r="D15" s="49"/>
      <c r="E15" s="50" t="s">
        <v>21</v>
      </c>
      <c r="F15" s="5"/>
      <c r="G15" s="5"/>
      <c r="H15" s="135"/>
    </row>
    <row r="16" spans="1:8" ht="15">
      <c r="A16" s="49"/>
      <c r="B16" s="49"/>
      <c r="C16" s="49"/>
      <c r="D16" s="49"/>
      <c r="E16" s="50" t="s">
        <v>22</v>
      </c>
      <c r="F16" s="5"/>
      <c r="G16" s="5"/>
      <c r="H16" s="135"/>
    </row>
    <row r="17" spans="1:8" ht="15">
      <c r="A17" s="49"/>
      <c r="B17" s="49"/>
      <c r="C17" s="49"/>
      <c r="D17" s="49"/>
      <c r="E17" s="50" t="s">
        <v>23</v>
      </c>
      <c r="F17" s="5"/>
      <c r="G17" s="5"/>
      <c r="H17" s="135"/>
    </row>
    <row r="18" spans="1:8" ht="15">
      <c r="A18" s="49"/>
      <c r="B18" s="49"/>
      <c r="C18" s="49"/>
      <c r="D18" s="49"/>
      <c r="E18" s="50" t="s">
        <v>24</v>
      </c>
      <c r="F18" s="102">
        <v>86.01</v>
      </c>
      <c r="G18" s="102">
        <v>84.89</v>
      </c>
      <c r="H18" s="135">
        <f>(G18-F18)/F18</f>
        <v>-0.013021741657946803</v>
      </c>
    </row>
    <row r="19" spans="1:8" ht="15">
      <c r="A19" s="49"/>
      <c r="B19" s="49"/>
      <c r="C19" s="49"/>
      <c r="D19" s="49"/>
      <c r="E19" s="50" t="s">
        <v>25</v>
      </c>
      <c r="F19" s="49"/>
      <c r="G19" s="49"/>
      <c r="H19" s="135"/>
    </row>
    <row r="20" spans="1:8" ht="15">
      <c r="A20" s="137" t="s">
        <v>26</v>
      </c>
      <c r="B20" s="138">
        <f>B7</f>
        <v>98.77</v>
      </c>
      <c r="C20" s="137">
        <f>C7</f>
        <v>95.04</v>
      </c>
      <c r="D20" s="139">
        <f>(C20-B20)/B20</f>
        <v>-0.03776450339171803</v>
      </c>
      <c r="E20" s="137" t="s">
        <v>27</v>
      </c>
      <c r="F20" s="137">
        <f>SUM(F7:F19)</f>
        <v>98.77000000000001</v>
      </c>
      <c r="G20" s="137">
        <f>SUM(G7:G19)</f>
        <v>95.04</v>
      </c>
      <c r="H20" s="139">
        <f>(G20-F20)/F20</f>
        <v>-0.03776450339171817</v>
      </c>
    </row>
  </sheetData>
  <sheetProtection/>
  <mergeCells count="8">
    <mergeCell ref="A2:H2"/>
    <mergeCell ref="A3:H3"/>
    <mergeCell ref="A4:D4"/>
    <mergeCell ref="E4:H4"/>
    <mergeCell ref="B5:D5"/>
    <mergeCell ref="F5:H5"/>
    <mergeCell ref="A5:A6"/>
    <mergeCell ref="E5:E6"/>
  </mergeCells>
  <printOptions/>
  <pageMargins left="1.27" right="0.22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4" sqref="B14"/>
    </sheetView>
  </sheetViews>
  <sheetFormatPr defaultColWidth="9.00390625" defaultRowHeight="19.5" customHeight="1"/>
  <cols>
    <col min="1" max="1" width="20.50390625" style="1" customWidth="1"/>
    <col min="2" max="2" width="35.00390625" style="1" customWidth="1"/>
    <col min="3" max="16384" width="9.00390625" style="1" customWidth="1"/>
  </cols>
  <sheetData>
    <row r="1" s="1" customFormat="1" ht="19.5" customHeight="1">
      <c r="A1" s="2" t="s">
        <v>180</v>
      </c>
    </row>
    <row r="2" spans="1:2" s="1" customFormat="1" ht="19.5" customHeight="1">
      <c r="A2" s="3" t="s">
        <v>181</v>
      </c>
      <c r="B2" s="3"/>
    </row>
    <row r="3" s="1" customFormat="1" ht="19.5" customHeight="1">
      <c r="B3" s="1" t="s">
        <v>182</v>
      </c>
    </row>
    <row r="4" spans="1:2" s="1" customFormat="1" ht="19.5" customHeight="1">
      <c r="A4" s="4" t="s">
        <v>183</v>
      </c>
      <c r="B4" s="4" t="s">
        <v>102</v>
      </c>
    </row>
    <row r="5" spans="1:2" s="1" customFormat="1" ht="19.5" customHeight="1">
      <c r="A5" s="5"/>
      <c r="B5" s="6"/>
    </row>
    <row r="6" spans="1:2" s="1" customFormat="1" ht="19.5" customHeight="1">
      <c r="A6" s="7"/>
      <c r="B6" s="8"/>
    </row>
    <row r="7" spans="1:2" s="1" customFormat="1" ht="19.5" customHeight="1">
      <c r="A7" s="7"/>
      <c r="B7" s="8"/>
    </row>
    <row r="8" spans="1:2" s="1" customFormat="1" ht="19.5" customHeight="1">
      <c r="A8" s="7"/>
      <c r="B8" s="8"/>
    </row>
    <row r="9" spans="1:2" s="1" customFormat="1" ht="19.5" customHeight="1">
      <c r="A9" s="9" t="s">
        <v>84</v>
      </c>
      <c r="B9" s="10"/>
    </row>
    <row r="11" spans="1:2" s="1" customFormat="1" ht="41.25" customHeight="1">
      <c r="A11" s="11"/>
      <c r="B11" s="12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0">
      <selection activeCell="D26" sqref="D26"/>
    </sheetView>
  </sheetViews>
  <sheetFormatPr defaultColWidth="9.00390625" defaultRowHeight="19.5" customHeight="1"/>
  <cols>
    <col min="1" max="1" width="8.875" style="115" customWidth="1"/>
    <col min="2" max="2" width="40.375" style="1" customWidth="1"/>
    <col min="3" max="3" width="9.875" style="1" customWidth="1"/>
    <col min="4" max="4" width="14.125" style="109" customWidth="1"/>
    <col min="5" max="5" width="12.125" style="1" customWidth="1"/>
    <col min="6" max="6" width="21.25390625" style="1" customWidth="1"/>
    <col min="7" max="7" width="18.00390625" style="1" customWidth="1"/>
    <col min="8" max="8" width="10.875" style="1" customWidth="1"/>
    <col min="9" max="16384" width="9.00390625" style="1" customWidth="1"/>
  </cols>
  <sheetData>
    <row r="1" spans="1:8" ht="19.5" customHeight="1">
      <c r="A1" s="116" t="s">
        <v>28</v>
      </c>
      <c r="B1" s="108"/>
      <c r="C1" s="108"/>
      <c r="E1" s="108"/>
      <c r="F1" s="108"/>
      <c r="G1" s="108"/>
      <c r="H1" s="108"/>
    </row>
    <row r="2" spans="1:8" ht="19.5" customHeight="1">
      <c r="A2" s="117" t="s">
        <v>29</v>
      </c>
      <c r="B2" s="72"/>
      <c r="C2" s="72"/>
      <c r="D2" s="110"/>
      <c r="E2" s="72"/>
      <c r="F2" s="72"/>
      <c r="G2" s="72"/>
      <c r="H2" s="72"/>
    </row>
    <row r="3" spans="1:8" ht="19.5" customHeight="1">
      <c r="A3" s="118" t="s">
        <v>30</v>
      </c>
      <c r="B3" s="119"/>
      <c r="C3" s="119"/>
      <c r="D3" s="119"/>
      <c r="E3" s="119"/>
      <c r="F3" s="119"/>
      <c r="G3" s="119"/>
      <c r="H3" s="119"/>
    </row>
    <row r="4" spans="1:256" s="107" customFormat="1" ht="19.5" customHeight="1">
      <c r="A4" s="89" t="s">
        <v>31</v>
      </c>
      <c r="B4" s="90"/>
      <c r="C4" s="120" t="s">
        <v>26</v>
      </c>
      <c r="D4" s="120" t="s">
        <v>32</v>
      </c>
      <c r="E4" s="120" t="s">
        <v>33</v>
      </c>
      <c r="F4" s="120" t="s">
        <v>34</v>
      </c>
      <c r="G4" s="120" t="s">
        <v>35</v>
      </c>
      <c r="H4" s="120" t="s">
        <v>36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pans="1:256" s="107" customFormat="1" ht="19.5" customHeight="1">
      <c r="A5" s="89" t="s">
        <v>37</v>
      </c>
      <c r="B5" s="90" t="s">
        <v>38</v>
      </c>
      <c r="C5" s="120"/>
      <c r="D5" s="120"/>
      <c r="E5" s="120"/>
      <c r="F5" s="120"/>
      <c r="G5" s="120"/>
      <c r="H5" s="12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</row>
    <row r="6" spans="1:256" s="107" customFormat="1" ht="19.5" customHeight="1">
      <c r="A6" s="75" t="s">
        <v>39</v>
      </c>
      <c r="B6" s="76" t="s">
        <v>40</v>
      </c>
      <c r="C6" s="77"/>
      <c r="D6" s="77"/>
      <c r="E6" s="121"/>
      <c r="F6" s="121"/>
      <c r="G6" s="121"/>
      <c r="H6" s="121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</row>
    <row r="7" spans="1:8" ht="19.5" customHeight="1">
      <c r="A7" s="78" t="s">
        <v>41</v>
      </c>
      <c r="B7" s="122" t="s">
        <v>42</v>
      </c>
      <c r="C7" s="80"/>
      <c r="D7" s="80"/>
      <c r="E7" s="123"/>
      <c r="F7" s="123"/>
      <c r="G7" s="123"/>
      <c r="H7" s="123"/>
    </row>
    <row r="8" spans="1:8" ht="19.5" customHeight="1">
      <c r="A8" s="81" t="s">
        <v>43</v>
      </c>
      <c r="B8" s="82" t="s">
        <v>44</v>
      </c>
      <c r="C8" s="102"/>
      <c r="D8" s="102"/>
      <c r="E8" s="124"/>
      <c r="F8" s="124"/>
      <c r="G8" s="124"/>
      <c r="H8" s="124"/>
    </row>
    <row r="9" spans="1:8" ht="19.5" customHeight="1">
      <c r="A9" s="84" t="s">
        <v>45</v>
      </c>
      <c r="B9" s="85" t="s">
        <v>46</v>
      </c>
      <c r="C9" s="125"/>
      <c r="D9" s="125"/>
      <c r="E9" s="124"/>
      <c r="F9" s="124"/>
      <c r="G9" s="124"/>
      <c r="H9" s="124"/>
    </row>
    <row r="10" spans="1:8" ht="19.5" customHeight="1">
      <c r="A10" s="81" t="s">
        <v>41</v>
      </c>
      <c r="B10" s="82" t="s">
        <v>47</v>
      </c>
      <c r="C10" s="102"/>
      <c r="D10" s="102"/>
      <c r="E10" s="124"/>
      <c r="F10" s="124"/>
      <c r="G10" s="124"/>
      <c r="H10" s="124"/>
    </row>
    <row r="11" spans="1:8" ht="19.5" customHeight="1">
      <c r="A11" s="81" t="s">
        <v>48</v>
      </c>
      <c r="B11" s="82" t="s">
        <v>49</v>
      </c>
      <c r="C11" s="102"/>
      <c r="D11" s="102"/>
      <c r="E11" s="124"/>
      <c r="F11" s="124"/>
      <c r="G11" s="124"/>
      <c r="H11" s="124"/>
    </row>
    <row r="12" spans="1:256" s="107" customFormat="1" ht="19.5" customHeight="1">
      <c r="A12" s="84" t="s">
        <v>50</v>
      </c>
      <c r="B12" s="85" t="s">
        <v>51</v>
      </c>
      <c r="C12" s="125">
        <f>C13</f>
        <v>10.15</v>
      </c>
      <c r="D12" s="125">
        <f>D13</f>
        <v>10.15</v>
      </c>
      <c r="E12" s="126"/>
      <c r="F12" s="126"/>
      <c r="G12" s="126"/>
      <c r="H12" s="126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8" ht="19.5" customHeight="1">
      <c r="A13" s="81" t="s">
        <v>52</v>
      </c>
      <c r="B13" s="82" t="s">
        <v>53</v>
      </c>
      <c r="C13" s="102">
        <v>10.15</v>
      </c>
      <c r="D13" s="102">
        <v>10.15</v>
      </c>
      <c r="E13" s="124"/>
      <c r="F13" s="124"/>
      <c r="G13" s="124"/>
      <c r="H13" s="124"/>
    </row>
    <row r="14" spans="1:8" ht="19.5" customHeight="1">
      <c r="A14" s="81" t="s">
        <v>54</v>
      </c>
      <c r="B14" s="82" t="s">
        <v>55</v>
      </c>
      <c r="C14" s="102">
        <v>10.15</v>
      </c>
      <c r="D14" s="102">
        <v>10.15</v>
      </c>
      <c r="E14" s="124"/>
      <c r="F14" s="124"/>
      <c r="G14" s="124"/>
      <c r="H14" s="124"/>
    </row>
    <row r="15" spans="1:8" ht="19.5" customHeight="1">
      <c r="A15" s="84" t="s">
        <v>56</v>
      </c>
      <c r="B15" s="85" t="s">
        <v>57</v>
      </c>
      <c r="C15" s="125">
        <f>C16</f>
        <v>0</v>
      </c>
      <c r="D15" s="125">
        <f>D16</f>
        <v>0</v>
      </c>
      <c r="E15" s="124"/>
      <c r="F15" s="124"/>
      <c r="G15" s="124"/>
      <c r="H15" s="124"/>
    </row>
    <row r="16" spans="1:8" ht="19.5" customHeight="1">
      <c r="A16" s="81" t="s">
        <v>58</v>
      </c>
      <c r="B16" s="82" t="s">
        <v>59</v>
      </c>
      <c r="C16" s="102"/>
      <c r="D16" s="102"/>
      <c r="E16" s="124"/>
      <c r="F16" s="124"/>
      <c r="G16" s="124"/>
      <c r="H16" s="124"/>
    </row>
    <row r="17" spans="1:8" ht="19.5" customHeight="1">
      <c r="A17" s="81" t="s">
        <v>60</v>
      </c>
      <c r="B17" s="82" t="s">
        <v>61</v>
      </c>
      <c r="C17" s="102"/>
      <c r="D17" s="102"/>
      <c r="E17" s="124"/>
      <c r="F17" s="124"/>
      <c r="G17" s="124"/>
      <c r="H17" s="124"/>
    </row>
    <row r="18" spans="1:256" s="107" customFormat="1" ht="19.5" customHeight="1">
      <c r="A18" s="84" t="s">
        <v>62</v>
      </c>
      <c r="B18" s="85" t="s">
        <v>63</v>
      </c>
      <c r="C18" s="125">
        <v>86.01</v>
      </c>
      <c r="D18" s="125">
        <f>D19+D30</f>
        <v>84.89</v>
      </c>
      <c r="E18" s="126"/>
      <c r="F18" s="126"/>
      <c r="G18" s="126"/>
      <c r="H18" s="126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spans="1:256" s="107" customFormat="1" ht="19.5" customHeight="1">
      <c r="A19" s="81" t="s">
        <v>41</v>
      </c>
      <c r="B19" s="82" t="s">
        <v>64</v>
      </c>
      <c r="C19" s="102">
        <f>SUM(C20:C29)</f>
        <v>84.89</v>
      </c>
      <c r="D19" s="102">
        <f>SUM(D20:D29)</f>
        <v>84.89</v>
      </c>
      <c r="E19" s="126"/>
      <c r="F19" s="126"/>
      <c r="G19" s="126"/>
      <c r="H19" s="126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spans="1:256" s="107" customFormat="1" ht="19.5" customHeight="1">
      <c r="A20" s="81" t="s">
        <v>48</v>
      </c>
      <c r="B20" s="82" t="s">
        <v>65</v>
      </c>
      <c r="C20" s="102"/>
      <c r="D20" s="102"/>
      <c r="E20" s="126"/>
      <c r="F20" s="126"/>
      <c r="G20" s="126"/>
      <c r="H20" s="126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spans="1:256" s="107" customFormat="1" ht="19.5" customHeight="1">
      <c r="A21" s="81" t="s">
        <v>66</v>
      </c>
      <c r="B21" s="82" t="s">
        <v>67</v>
      </c>
      <c r="C21" s="102">
        <v>84.89</v>
      </c>
      <c r="D21" s="102">
        <v>84.89</v>
      </c>
      <c r="E21" s="126"/>
      <c r="F21" s="126"/>
      <c r="G21" s="126"/>
      <c r="H21" s="126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</row>
    <row r="22" spans="1:256" s="107" customFormat="1" ht="19.5" customHeight="1">
      <c r="A22" s="81" t="s">
        <v>54</v>
      </c>
      <c r="B22" s="82" t="s">
        <v>68</v>
      </c>
      <c r="C22" s="102"/>
      <c r="D22" s="102"/>
      <c r="E22" s="126"/>
      <c r="F22" s="126"/>
      <c r="G22" s="126"/>
      <c r="H22" s="126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</row>
    <row r="23" spans="1:256" s="107" customFormat="1" ht="19.5" customHeight="1">
      <c r="A23" s="81" t="s">
        <v>69</v>
      </c>
      <c r="B23" s="82" t="s">
        <v>70</v>
      </c>
      <c r="C23" s="102"/>
      <c r="D23" s="102"/>
      <c r="E23" s="126"/>
      <c r="F23" s="126"/>
      <c r="G23" s="126"/>
      <c r="H23" s="126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s="107" customFormat="1" ht="19.5" customHeight="1">
      <c r="A24" s="81" t="s">
        <v>71</v>
      </c>
      <c r="B24" s="82" t="s">
        <v>72</v>
      </c>
      <c r="C24" s="102"/>
      <c r="D24" s="102"/>
      <c r="E24" s="126"/>
      <c r="F24" s="126"/>
      <c r="G24" s="126"/>
      <c r="H24" s="126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s="107" customFormat="1" ht="19.5" customHeight="1">
      <c r="A25" s="81" t="s">
        <v>73</v>
      </c>
      <c r="B25" s="82" t="s">
        <v>74</v>
      </c>
      <c r="C25" s="102"/>
      <c r="D25" s="102"/>
      <c r="E25" s="126"/>
      <c r="F25" s="126"/>
      <c r="G25" s="126"/>
      <c r="H25" s="126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07" customFormat="1" ht="19.5" customHeight="1">
      <c r="A26" s="81" t="s">
        <v>75</v>
      </c>
      <c r="B26" s="82" t="s">
        <v>76</v>
      </c>
      <c r="C26" s="102"/>
      <c r="D26" s="102"/>
      <c r="E26" s="126"/>
      <c r="F26" s="126"/>
      <c r="G26" s="126"/>
      <c r="H26" s="126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07" customFormat="1" ht="19.5" customHeight="1">
      <c r="A27" s="81" t="s">
        <v>77</v>
      </c>
      <c r="B27" s="82" t="s">
        <v>78</v>
      </c>
      <c r="C27" s="102"/>
      <c r="D27" s="102"/>
      <c r="E27" s="126"/>
      <c r="F27" s="126"/>
      <c r="G27" s="126"/>
      <c r="H27" s="126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s="107" customFormat="1" ht="19.5" customHeight="1">
      <c r="A28" s="81" t="s">
        <v>79</v>
      </c>
      <c r="B28" s="82" t="s">
        <v>80</v>
      </c>
      <c r="C28" s="102"/>
      <c r="D28" s="102"/>
      <c r="E28" s="126"/>
      <c r="F28" s="126"/>
      <c r="G28" s="126"/>
      <c r="H28" s="126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</row>
    <row r="29" spans="1:256" s="107" customFormat="1" ht="19.5" customHeight="1">
      <c r="A29" s="81" t="s">
        <v>60</v>
      </c>
      <c r="B29" s="82" t="s">
        <v>81</v>
      </c>
      <c r="C29" s="102"/>
      <c r="D29" s="102"/>
      <c r="E29" s="126"/>
      <c r="F29" s="126"/>
      <c r="G29" s="126"/>
      <c r="H29" s="126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</row>
    <row r="30" spans="1:256" s="107" customFormat="1" ht="19.5" customHeight="1">
      <c r="A30" s="81" t="s">
        <v>52</v>
      </c>
      <c r="B30" s="82" t="s">
        <v>82</v>
      </c>
      <c r="C30" s="102"/>
      <c r="D30" s="102"/>
      <c r="E30" s="126"/>
      <c r="F30" s="126"/>
      <c r="G30" s="126"/>
      <c r="H30" s="126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</row>
    <row r="31" spans="1:256" s="107" customFormat="1" ht="19.5" customHeight="1">
      <c r="A31" s="81" t="s">
        <v>60</v>
      </c>
      <c r="B31" s="82" t="s">
        <v>83</v>
      </c>
      <c r="C31" s="102"/>
      <c r="D31" s="102"/>
      <c r="E31" s="126"/>
      <c r="F31" s="126"/>
      <c r="G31" s="126"/>
      <c r="H31" s="126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spans="1:256" s="69" customFormat="1" ht="19.5" customHeight="1">
      <c r="A32" s="127" t="s">
        <v>84</v>
      </c>
      <c r="B32" s="128"/>
      <c r="C32" s="129">
        <v>98.77</v>
      </c>
      <c r="D32" s="129">
        <f>D6+D9+D12+D15+D18</f>
        <v>95.04</v>
      </c>
      <c r="E32" s="129">
        <f>SUM(E8:E31)</f>
        <v>0</v>
      </c>
      <c r="F32" s="129">
        <f>SUM(F8:F31)</f>
        <v>0</v>
      </c>
      <c r="G32" s="129">
        <f>SUM(G8:G31)</f>
        <v>0</v>
      </c>
      <c r="H32" s="129">
        <f>SUM(H8:H31)</f>
        <v>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</row>
  </sheetData>
  <sheetProtection/>
  <mergeCells count="10">
    <mergeCell ref="A2:H2"/>
    <mergeCell ref="A3:H3"/>
    <mergeCell ref="A4:B4"/>
    <mergeCell ref="A32:B32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0">
      <selection activeCell="D26" sqref="D26"/>
    </sheetView>
  </sheetViews>
  <sheetFormatPr defaultColWidth="9.00390625" defaultRowHeight="19.5" customHeight="1"/>
  <cols>
    <col min="1" max="1" width="9.875" style="70" customWidth="1"/>
    <col min="2" max="2" width="50.625" style="70" customWidth="1"/>
    <col min="3" max="3" width="15.625" style="108" customWidth="1"/>
    <col min="4" max="4" width="10.125" style="108" customWidth="1"/>
    <col min="5" max="5" width="10.25390625" style="109" customWidth="1"/>
    <col min="6" max="6" width="13.875" style="70" customWidth="1"/>
    <col min="7" max="7" width="9.00390625" style="70" customWidth="1"/>
    <col min="8" max="14" width="9.125" style="70" customWidth="1"/>
    <col min="15" max="16384" width="9.00390625" style="70" customWidth="1"/>
  </cols>
  <sheetData>
    <row r="1" ht="19.5" customHeight="1">
      <c r="A1" s="70" t="s">
        <v>85</v>
      </c>
    </row>
    <row r="2" spans="1:5" ht="19.5" customHeight="1">
      <c r="A2" s="72" t="s">
        <v>86</v>
      </c>
      <c r="B2" s="72"/>
      <c r="C2" s="72"/>
      <c r="D2" s="72"/>
      <c r="E2" s="110"/>
    </row>
    <row r="3" spans="4:5" ht="19.5" customHeight="1">
      <c r="D3" s="108" t="s">
        <v>30</v>
      </c>
      <c r="E3" s="108"/>
    </row>
    <row r="4" spans="1:5" ht="19.5" customHeight="1">
      <c r="A4" s="100" t="s">
        <v>37</v>
      </c>
      <c r="B4" s="100" t="s">
        <v>38</v>
      </c>
      <c r="C4" s="100" t="s">
        <v>27</v>
      </c>
      <c r="D4" s="111" t="s">
        <v>87</v>
      </c>
      <c r="E4" s="112" t="s">
        <v>88</v>
      </c>
    </row>
    <row r="5" spans="1:256" s="107" customFormat="1" ht="19.5" customHeight="1">
      <c r="A5" s="75" t="s">
        <v>39</v>
      </c>
      <c r="B5" s="76" t="s">
        <v>40</v>
      </c>
      <c r="C5" s="77"/>
      <c r="D5" s="77"/>
      <c r="E5" s="77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5" ht="19.5" customHeight="1">
      <c r="A6" s="78" t="s">
        <v>41</v>
      </c>
      <c r="B6" s="79" t="s">
        <v>42</v>
      </c>
      <c r="C6" s="80"/>
      <c r="D6" s="80"/>
      <c r="E6" s="80"/>
    </row>
    <row r="7" spans="1:5" ht="19.5" customHeight="1">
      <c r="A7" s="81" t="s">
        <v>43</v>
      </c>
      <c r="B7" s="82" t="s">
        <v>44</v>
      </c>
      <c r="C7" s="80"/>
      <c r="D7" s="83"/>
      <c r="E7" s="83"/>
    </row>
    <row r="8" spans="1:5" ht="19.5" customHeight="1">
      <c r="A8" s="84" t="s">
        <v>45</v>
      </c>
      <c r="B8" s="85" t="s">
        <v>46</v>
      </c>
      <c r="C8" s="77"/>
      <c r="D8" s="86"/>
      <c r="E8" s="86"/>
    </row>
    <row r="9" spans="1:256" s="107" customFormat="1" ht="19.5" customHeight="1">
      <c r="A9" s="81" t="s">
        <v>41</v>
      </c>
      <c r="B9" s="82" t="s">
        <v>47</v>
      </c>
      <c r="C9" s="80"/>
      <c r="D9" s="83"/>
      <c r="E9" s="83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5" ht="19.5" customHeight="1">
      <c r="A10" s="81" t="s">
        <v>48</v>
      </c>
      <c r="B10" s="82" t="s">
        <v>49</v>
      </c>
      <c r="C10" s="80"/>
      <c r="D10" s="83"/>
      <c r="E10" s="83"/>
    </row>
    <row r="11" spans="1:5" ht="19.5" customHeight="1">
      <c r="A11" s="84" t="s">
        <v>50</v>
      </c>
      <c r="B11" s="85" t="s">
        <v>51</v>
      </c>
      <c r="C11" s="77">
        <f>D11+E11</f>
        <v>10.15</v>
      </c>
      <c r="D11" s="77">
        <v>10.15</v>
      </c>
      <c r="E11" s="86"/>
    </row>
    <row r="12" spans="1:256" s="107" customFormat="1" ht="19.5" customHeight="1">
      <c r="A12" s="81" t="s">
        <v>52</v>
      </c>
      <c r="B12" s="82" t="s">
        <v>53</v>
      </c>
      <c r="C12" s="80">
        <v>10.15</v>
      </c>
      <c r="D12" s="80">
        <v>10.15</v>
      </c>
      <c r="E12" s="86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5" ht="19.5" customHeight="1">
      <c r="A13" s="81" t="s">
        <v>54</v>
      </c>
      <c r="B13" s="82" t="s">
        <v>55</v>
      </c>
      <c r="C13" s="80">
        <v>10.15</v>
      </c>
      <c r="D13" s="80">
        <v>10.15</v>
      </c>
      <c r="E13" s="83"/>
    </row>
    <row r="14" spans="1:5" ht="19.5" customHeight="1">
      <c r="A14" s="84" t="s">
        <v>56</v>
      </c>
      <c r="B14" s="85" t="s">
        <v>57</v>
      </c>
      <c r="C14" s="77"/>
      <c r="D14" s="86"/>
      <c r="E14" s="86"/>
    </row>
    <row r="15" spans="1:5" ht="19.5" customHeight="1">
      <c r="A15" s="81" t="s">
        <v>58</v>
      </c>
      <c r="B15" s="82" t="s">
        <v>59</v>
      </c>
      <c r="C15" s="80"/>
      <c r="D15" s="83"/>
      <c r="E15" s="83"/>
    </row>
    <row r="16" spans="1:5" ht="19.5" customHeight="1">
      <c r="A16" s="81" t="s">
        <v>60</v>
      </c>
      <c r="B16" s="82" t="s">
        <v>61</v>
      </c>
      <c r="C16" s="80"/>
      <c r="D16" s="83"/>
      <c r="E16" s="83"/>
    </row>
    <row r="17" spans="1:5" ht="19.5" customHeight="1">
      <c r="A17" s="84" t="s">
        <v>62</v>
      </c>
      <c r="B17" s="85" t="s">
        <v>63</v>
      </c>
      <c r="C17" s="77">
        <f>D17+E17</f>
        <v>84.89</v>
      </c>
      <c r="D17" s="86">
        <f>D18+D29</f>
        <v>84.89</v>
      </c>
      <c r="E17" s="86"/>
    </row>
    <row r="18" spans="1:5" ht="19.5" customHeight="1">
      <c r="A18" s="81" t="s">
        <v>41</v>
      </c>
      <c r="B18" s="82" t="s">
        <v>64</v>
      </c>
      <c r="C18" s="80">
        <f>D18+E18</f>
        <v>84.89</v>
      </c>
      <c r="D18" s="80">
        <f>SUM(D19:D28)</f>
        <v>84.89</v>
      </c>
      <c r="E18" s="80"/>
    </row>
    <row r="19" spans="1:5" ht="19.5" customHeight="1">
      <c r="A19" s="81" t="s">
        <v>48</v>
      </c>
      <c r="B19" s="82" t="s">
        <v>65</v>
      </c>
      <c r="C19" s="80"/>
      <c r="D19" s="87"/>
      <c r="E19" s="88"/>
    </row>
    <row r="20" spans="1:5" ht="19.5" customHeight="1">
      <c r="A20" s="81" t="s">
        <v>66</v>
      </c>
      <c r="B20" s="82" t="s">
        <v>67</v>
      </c>
      <c r="C20" s="102">
        <v>84.89</v>
      </c>
      <c r="D20" s="80">
        <v>84.89</v>
      </c>
      <c r="E20" s="88"/>
    </row>
    <row r="21" spans="1:5" ht="19.5" customHeight="1">
      <c r="A21" s="81" t="s">
        <v>54</v>
      </c>
      <c r="B21" s="82" t="s">
        <v>68</v>
      </c>
      <c r="C21" s="80"/>
      <c r="D21" s="87"/>
      <c r="E21" s="88"/>
    </row>
    <row r="22" spans="1:5" ht="19.5" customHeight="1">
      <c r="A22" s="81" t="s">
        <v>69</v>
      </c>
      <c r="B22" s="82" t="s">
        <v>70</v>
      </c>
      <c r="C22" s="80"/>
      <c r="D22" s="87"/>
      <c r="E22" s="88"/>
    </row>
    <row r="23" spans="1:5" ht="19.5" customHeight="1">
      <c r="A23" s="81" t="s">
        <v>71</v>
      </c>
      <c r="B23" s="82" t="s">
        <v>72</v>
      </c>
      <c r="C23" s="80"/>
      <c r="D23" s="87"/>
      <c r="E23" s="88"/>
    </row>
    <row r="24" spans="1:5" ht="19.5" customHeight="1">
      <c r="A24" s="81" t="s">
        <v>73</v>
      </c>
      <c r="B24" s="82" t="s">
        <v>74</v>
      </c>
      <c r="C24" s="80"/>
      <c r="D24" s="87"/>
      <c r="E24" s="88"/>
    </row>
    <row r="25" spans="1:5" ht="19.5" customHeight="1">
      <c r="A25" s="81" t="s">
        <v>75</v>
      </c>
      <c r="B25" s="82" t="s">
        <v>76</v>
      </c>
      <c r="C25" s="80"/>
      <c r="D25" s="87"/>
      <c r="E25" s="88"/>
    </row>
    <row r="26" spans="1:5" ht="19.5" customHeight="1">
      <c r="A26" s="81" t="s">
        <v>77</v>
      </c>
      <c r="B26" s="82" t="s">
        <v>78</v>
      </c>
      <c r="C26" s="80"/>
      <c r="D26" s="87"/>
      <c r="E26" s="88"/>
    </row>
    <row r="27" spans="1:5" ht="19.5" customHeight="1">
      <c r="A27" s="81" t="s">
        <v>79</v>
      </c>
      <c r="B27" s="82" t="s">
        <v>80</v>
      </c>
      <c r="C27" s="80"/>
      <c r="D27" s="87"/>
      <c r="E27" s="88"/>
    </row>
    <row r="28" spans="1:5" ht="19.5" customHeight="1">
      <c r="A28" s="81" t="s">
        <v>60</v>
      </c>
      <c r="B28" s="82" t="s">
        <v>81</v>
      </c>
      <c r="C28" s="80"/>
      <c r="D28" s="87"/>
      <c r="E28" s="88"/>
    </row>
    <row r="29" spans="1:5" ht="19.5" customHeight="1">
      <c r="A29" s="81" t="s">
        <v>52</v>
      </c>
      <c r="B29" s="82" t="s">
        <v>82</v>
      </c>
      <c r="C29" s="80"/>
      <c r="D29" s="87"/>
      <c r="E29" s="88"/>
    </row>
    <row r="30" spans="1:5" ht="19.5" customHeight="1">
      <c r="A30" s="81" t="s">
        <v>60</v>
      </c>
      <c r="B30" s="82" t="s">
        <v>83</v>
      </c>
      <c r="C30" s="80"/>
      <c r="D30" s="87"/>
      <c r="E30" s="88"/>
    </row>
    <row r="31" spans="1:5" ht="19.5" customHeight="1">
      <c r="A31" s="89"/>
      <c r="B31" s="90" t="s">
        <v>84</v>
      </c>
      <c r="C31" s="113">
        <v>95.04</v>
      </c>
      <c r="D31" s="113">
        <v>95.04</v>
      </c>
      <c r="E31" s="114">
        <f>E17+E14+E11+E8+E5</f>
        <v>0</v>
      </c>
    </row>
  </sheetData>
  <sheetProtection/>
  <mergeCells count="2">
    <mergeCell ref="A2:E2"/>
    <mergeCell ref="D3:E3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6" sqref="E16"/>
    </sheetView>
  </sheetViews>
  <sheetFormatPr defaultColWidth="9.00390625" defaultRowHeight="19.5" customHeight="1"/>
  <cols>
    <col min="1" max="1" width="33.875" style="1" customWidth="1"/>
    <col min="2" max="2" width="9.625" style="1" customWidth="1"/>
    <col min="3" max="3" width="29.375" style="1" customWidth="1"/>
    <col min="4" max="4" width="10.75390625" style="1" customWidth="1"/>
    <col min="5" max="5" width="13.50390625" style="1" customWidth="1"/>
    <col min="6" max="6" width="16.00390625" style="1" customWidth="1"/>
    <col min="7" max="16384" width="9.00390625" style="1" customWidth="1"/>
  </cols>
  <sheetData>
    <row r="1" ht="19.5" customHeight="1">
      <c r="A1" s="2" t="s">
        <v>89</v>
      </c>
    </row>
    <row r="2" spans="1:6" ht="19.5" customHeight="1">
      <c r="A2" s="3" t="s">
        <v>90</v>
      </c>
      <c r="B2" s="3"/>
      <c r="C2" s="3"/>
      <c r="D2" s="3"/>
      <c r="E2" s="3"/>
      <c r="F2" s="3"/>
    </row>
    <row r="3" spans="1:6" ht="19.5" customHeight="1">
      <c r="A3" s="99" t="s">
        <v>30</v>
      </c>
      <c r="B3" s="99"/>
      <c r="C3" s="99"/>
      <c r="D3" s="99"/>
      <c r="E3" s="99"/>
      <c r="F3" s="99"/>
    </row>
    <row r="4" spans="1:6" ht="19.5" customHeight="1">
      <c r="A4" s="4" t="s">
        <v>91</v>
      </c>
      <c r="B4" s="4"/>
      <c r="C4" s="100" t="s">
        <v>92</v>
      </c>
      <c r="D4" s="100"/>
      <c r="E4" s="100"/>
      <c r="F4" s="100"/>
    </row>
    <row r="5" spans="1:6" ht="19.5" customHeight="1">
      <c r="A5" s="4" t="s">
        <v>5</v>
      </c>
      <c r="B5" s="4" t="s">
        <v>93</v>
      </c>
      <c r="C5" s="100" t="s">
        <v>5</v>
      </c>
      <c r="D5" s="100" t="s">
        <v>93</v>
      </c>
      <c r="E5" s="100"/>
      <c r="F5" s="100"/>
    </row>
    <row r="6" spans="1:6" ht="19.5" customHeight="1">
      <c r="A6" s="4"/>
      <c r="B6" s="4"/>
      <c r="C6" s="100"/>
      <c r="D6" s="100" t="s">
        <v>94</v>
      </c>
      <c r="E6" s="25" t="s">
        <v>32</v>
      </c>
      <c r="F6" s="25" t="s">
        <v>95</v>
      </c>
    </row>
    <row r="7" spans="1:6" ht="19.5" customHeight="1">
      <c r="A7" s="7" t="s">
        <v>8</v>
      </c>
      <c r="B7" s="101">
        <v>95.04</v>
      </c>
      <c r="C7" s="7" t="s">
        <v>9</v>
      </c>
      <c r="D7" s="80"/>
      <c r="E7" s="80"/>
      <c r="F7" s="5"/>
    </row>
    <row r="8" spans="1:6" ht="19.5" customHeight="1">
      <c r="A8" s="7" t="s">
        <v>96</v>
      </c>
      <c r="B8" s="101"/>
      <c r="C8" s="7" t="s">
        <v>11</v>
      </c>
      <c r="D8" s="102"/>
      <c r="E8" s="102"/>
      <c r="F8" s="5"/>
    </row>
    <row r="9" spans="1:6" ht="19.5" customHeight="1">
      <c r="A9" s="7"/>
      <c r="B9" s="101"/>
      <c r="C9" s="7" t="s">
        <v>13</v>
      </c>
      <c r="D9" s="102"/>
      <c r="E9" s="102"/>
      <c r="F9" s="5"/>
    </row>
    <row r="10" spans="1:6" ht="19.5" customHeight="1">
      <c r="A10" s="7"/>
      <c r="B10" s="101"/>
      <c r="C10" s="7" t="s">
        <v>15</v>
      </c>
      <c r="D10" s="103"/>
      <c r="E10" s="103"/>
      <c r="F10" s="5"/>
    </row>
    <row r="11" spans="1:6" ht="19.5" customHeight="1">
      <c r="A11" s="61"/>
      <c r="B11" s="101"/>
      <c r="C11" s="7" t="s">
        <v>17</v>
      </c>
      <c r="D11" s="103"/>
      <c r="E11" s="103"/>
      <c r="F11" s="5"/>
    </row>
    <row r="12" spans="1:6" ht="19.5" customHeight="1">
      <c r="A12" s="5"/>
      <c r="B12" s="101"/>
      <c r="C12" s="7" t="s">
        <v>18</v>
      </c>
      <c r="D12" s="103"/>
      <c r="E12" s="103"/>
      <c r="F12" s="5"/>
    </row>
    <row r="13" spans="1:6" ht="19.5" customHeight="1">
      <c r="A13" s="5"/>
      <c r="B13" s="101"/>
      <c r="C13" s="7" t="s">
        <v>19</v>
      </c>
      <c r="D13" s="103"/>
      <c r="E13" s="103"/>
      <c r="F13" s="5"/>
    </row>
    <row r="14" spans="1:6" ht="19.5" customHeight="1">
      <c r="A14" s="5"/>
      <c r="B14" s="101"/>
      <c r="C14" s="7" t="s">
        <v>20</v>
      </c>
      <c r="D14" s="102">
        <v>10.15</v>
      </c>
      <c r="E14" s="102">
        <v>10.15</v>
      </c>
      <c r="F14" s="5"/>
    </row>
    <row r="15" spans="1:6" ht="19.5" customHeight="1">
      <c r="A15" s="5"/>
      <c r="B15" s="101"/>
      <c r="C15" s="50" t="s">
        <v>21</v>
      </c>
      <c r="D15" s="103"/>
      <c r="E15" s="103"/>
      <c r="F15" s="5"/>
    </row>
    <row r="16" spans="1:6" ht="19.5" customHeight="1">
      <c r="A16" s="5"/>
      <c r="B16" s="101"/>
      <c r="C16" s="50" t="s">
        <v>22</v>
      </c>
      <c r="D16" s="103"/>
      <c r="E16" s="103"/>
      <c r="F16" s="5"/>
    </row>
    <row r="17" spans="1:6" ht="19.5" customHeight="1">
      <c r="A17" s="5"/>
      <c r="B17" s="101"/>
      <c r="C17" s="50" t="s">
        <v>23</v>
      </c>
      <c r="D17" s="103"/>
      <c r="E17" s="103"/>
      <c r="F17" s="5"/>
    </row>
    <row r="18" spans="1:6" ht="19.5" customHeight="1">
      <c r="A18" s="5"/>
      <c r="B18" s="101"/>
      <c r="C18" s="104" t="s">
        <v>97</v>
      </c>
      <c r="D18" s="102">
        <v>84.89</v>
      </c>
      <c r="E18" s="102">
        <v>84.89</v>
      </c>
      <c r="F18" s="5"/>
    </row>
    <row r="19" spans="1:6" ht="19.5" customHeight="1">
      <c r="A19" s="9" t="s">
        <v>26</v>
      </c>
      <c r="B19" s="105">
        <f>B7+B8</f>
        <v>95.04</v>
      </c>
      <c r="C19" s="9" t="s">
        <v>27</v>
      </c>
      <c r="D19" s="106">
        <f>D10+D12+D14+D16+D18</f>
        <v>95.04</v>
      </c>
      <c r="E19" s="106">
        <f>E10+E12+E14+E16+E18</f>
        <v>95.04</v>
      </c>
      <c r="F19" s="106"/>
    </row>
  </sheetData>
  <sheetProtection/>
  <mergeCells count="5">
    <mergeCell ref="A2:F2"/>
    <mergeCell ref="A3:F3"/>
    <mergeCell ref="A4:B4"/>
    <mergeCell ref="C4:F4"/>
    <mergeCell ref="D5:F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20" sqref="H20"/>
    </sheetView>
  </sheetViews>
  <sheetFormatPr defaultColWidth="9.00390625" defaultRowHeight="19.5" customHeight="1"/>
  <cols>
    <col min="1" max="1" width="9.125" style="70" customWidth="1"/>
    <col min="2" max="2" width="40.375" style="70" customWidth="1"/>
    <col min="3" max="3" width="10.375" style="70" customWidth="1"/>
    <col min="4" max="4" width="10.125" style="70" customWidth="1"/>
    <col min="5" max="5" width="10.25390625" style="70" customWidth="1"/>
    <col min="6" max="6" width="11.00390625" style="70" customWidth="1"/>
    <col min="7" max="8" width="10.25390625" style="70" customWidth="1"/>
    <col min="9" max="9" width="10.375" style="70" customWidth="1"/>
    <col min="10" max="10" width="10.875" style="70" customWidth="1"/>
    <col min="11" max="11" width="9.375" style="70" customWidth="1"/>
    <col min="12" max="16384" width="9.00390625" style="70" customWidth="1"/>
  </cols>
  <sheetData>
    <row r="1" ht="19.5" customHeight="1">
      <c r="A1" s="71" t="s">
        <v>98</v>
      </c>
    </row>
    <row r="2" spans="1:11" ht="19.5" customHeight="1">
      <c r="A2" s="72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9.5" customHeight="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69" customFormat="1" ht="28.5" customHeight="1">
      <c r="A4" s="74" t="s">
        <v>100</v>
      </c>
      <c r="B4" s="74"/>
      <c r="C4" s="74" t="s">
        <v>101</v>
      </c>
      <c r="D4" s="74"/>
      <c r="E4" s="74"/>
      <c r="F4" s="74" t="s">
        <v>102</v>
      </c>
      <c r="G4" s="74"/>
      <c r="H4" s="74"/>
      <c r="I4" s="74" t="s">
        <v>103</v>
      </c>
      <c r="J4" s="74"/>
      <c r="K4" s="74"/>
    </row>
    <row r="5" spans="1:11" s="69" customFormat="1" ht="27.75" customHeight="1">
      <c r="A5" s="74" t="s">
        <v>37</v>
      </c>
      <c r="B5" s="74" t="s">
        <v>38</v>
      </c>
      <c r="C5" s="74" t="s">
        <v>104</v>
      </c>
      <c r="D5" s="74" t="s">
        <v>87</v>
      </c>
      <c r="E5" s="74" t="s">
        <v>88</v>
      </c>
      <c r="F5" s="74" t="s">
        <v>104</v>
      </c>
      <c r="G5" s="74" t="s">
        <v>87</v>
      </c>
      <c r="H5" s="74" t="s">
        <v>88</v>
      </c>
      <c r="I5" s="74" t="s">
        <v>104</v>
      </c>
      <c r="J5" s="74" t="s">
        <v>87</v>
      </c>
      <c r="K5" s="74" t="s">
        <v>88</v>
      </c>
    </row>
    <row r="6" spans="1:11" s="69" customFormat="1" ht="19.5" customHeight="1">
      <c r="A6" s="75" t="s">
        <v>39</v>
      </c>
      <c r="B6" s="76" t="s">
        <v>40</v>
      </c>
      <c r="C6" s="77"/>
      <c r="D6" s="77"/>
      <c r="E6" s="77"/>
      <c r="F6" s="77"/>
      <c r="G6" s="77"/>
      <c r="H6" s="77"/>
      <c r="I6" s="93"/>
      <c r="J6" s="93"/>
      <c r="K6" s="93"/>
    </row>
    <row r="7" spans="1:11" ht="19.5" customHeight="1">
      <c r="A7" s="78" t="s">
        <v>41</v>
      </c>
      <c r="B7" s="79" t="s">
        <v>42</v>
      </c>
      <c r="C7" s="80"/>
      <c r="D7" s="80"/>
      <c r="E7" s="80"/>
      <c r="F7" s="80"/>
      <c r="G7" s="80"/>
      <c r="H7" s="80"/>
      <c r="I7" s="94"/>
      <c r="J7" s="94"/>
      <c r="K7" s="94"/>
    </row>
    <row r="8" spans="1:11" ht="19.5" customHeight="1">
      <c r="A8" s="81" t="s">
        <v>43</v>
      </c>
      <c r="B8" s="82" t="s">
        <v>44</v>
      </c>
      <c r="C8" s="80"/>
      <c r="D8" s="83"/>
      <c r="E8" s="83"/>
      <c r="F8" s="80"/>
      <c r="G8" s="83"/>
      <c r="H8" s="83"/>
      <c r="I8" s="94"/>
      <c r="J8" s="95"/>
      <c r="K8" s="95"/>
    </row>
    <row r="9" spans="1:11" ht="19.5" customHeight="1">
      <c r="A9" s="84" t="s">
        <v>45</v>
      </c>
      <c r="B9" s="85" t="s">
        <v>46</v>
      </c>
      <c r="C9" s="77"/>
      <c r="D9" s="86"/>
      <c r="E9" s="86"/>
      <c r="F9" s="77"/>
      <c r="G9" s="86"/>
      <c r="H9" s="86"/>
      <c r="I9" s="93"/>
      <c r="J9" s="96"/>
      <c r="K9" s="96"/>
    </row>
    <row r="10" spans="1:11" s="69" customFormat="1" ht="19.5" customHeight="1">
      <c r="A10" s="81" t="s">
        <v>41</v>
      </c>
      <c r="B10" s="82" t="s">
        <v>47</v>
      </c>
      <c r="C10" s="80"/>
      <c r="D10" s="83"/>
      <c r="E10" s="83"/>
      <c r="F10" s="80"/>
      <c r="G10" s="83"/>
      <c r="H10" s="83"/>
      <c r="I10" s="94"/>
      <c r="J10" s="95"/>
      <c r="K10" s="95"/>
    </row>
    <row r="11" spans="1:11" ht="19.5" customHeight="1">
      <c r="A11" s="81" t="s">
        <v>48</v>
      </c>
      <c r="B11" s="82" t="s">
        <v>49</v>
      </c>
      <c r="C11" s="83"/>
      <c r="D11" s="83"/>
      <c r="E11" s="83"/>
      <c r="F11" s="80"/>
      <c r="G11" s="83"/>
      <c r="H11" s="83"/>
      <c r="I11" s="94"/>
      <c r="J11" s="95"/>
      <c r="K11" s="95"/>
    </row>
    <row r="12" spans="1:11" ht="19.5" customHeight="1">
      <c r="A12" s="84" t="s">
        <v>50</v>
      </c>
      <c r="B12" s="85" t="s">
        <v>51</v>
      </c>
      <c r="C12" s="77">
        <f aca="true" t="shared" si="0" ref="C12:C14">D12+E12</f>
        <v>12.76</v>
      </c>
      <c r="D12" s="86">
        <v>12.76</v>
      </c>
      <c r="E12" s="86"/>
      <c r="F12" s="77">
        <v>10.15</v>
      </c>
      <c r="G12" s="86">
        <v>10.15</v>
      </c>
      <c r="H12" s="86"/>
      <c r="I12" s="94">
        <f>(F12-C12)/C12</f>
        <v>-0.2045454545454545</v>
      </c>
      <c r="J12" s="94">
        <f>(G12-D12)/D12</f>
        <v>-0.2045454545454545</v>
      </c>
      <c r="K12" s="95"/>
    </row>
    <row r="13" spans="1:11" s="69" customFormat="1" ht="19.5" customHeight="1">
      <c r="A13" s="81" t="s">
        <v>52</v>
      </c>
      <c r="B13" s="82" t="s">
        <v>53</v>
      </c>
      <c r="C13" s="80">
        <f t="shared" si="0"/>
        <v>12.76</v>
      </c>
      <c r="D13" s="83">
        <v>12.76</v>
      </c>
      <c r="E13" s="83"/>
      <c r="F13" s="80">
        <v>10.15</v>
      </c>
      <c r="G13" s="80">
        <v>10.15</v>
      </c>
      <c r="H13" s="86"/>
      <c r="I13" s="94">
        <f>(F13-C13)/C13</f>
        <v>-0.2045454545454545</v>
      </c>
      <c r="J13" s="94">
        <f>(G13-D13)/D13</f>
        <v>-0.2045454545454545</v>
      </c>
      <c r="K13" s="95"/>
    </row>
    <row r="14" spans="1:11" ht="19.5" customHeight="1">
      <c r="A14" s="81" t="s">
        <v>54</v>
      </c>
      <c r="B14" s="82" t="s">
        <v>55</v>
      </c>
      <c r="C14" s="80">
        <f t="shared" si="0"/>
        <v>12.76</v>
      </c>
      <c r="D14" s="83">
        <v>12.76</v>
      </c>
      <c r="E14" s="83"/>
      <c r="F14" s="80">
        <f>G14+H14</f>
        <v>10.15</v>
      </c>
      <c r="G14" s="80">
        <v>10.15</v>
      </c>
      <c r="H14" s="83"/>
      <c r="I14" s="94">
        <f>(F14-C14)/C14</f>
        <v>-0.2045454545454545</v>
      </c>
      <c r="J14" s="94">
        <f>(G14-D14)/D14</f>
        <v>-0.2045454545454545</v>
      </c>
      <c r="K14" s="95"/>
    </row>
    <row r="15" spans="1:11" ht="19.5" customHeight="1">
      <c r="A15" s="84" t="s">
        <v>56</v>
      </c>
      <c r="B15" s="85" t="s">
        <v>57</v>
      </c>
      <c r="C15" s="86"/>
      <c r="D15" s="86"/>
      <c r="E15" s="86"/>
      <c r="F15" s="77"/>
      <c r="G15" s="86"/>
      <c r="H15" s="86"/>
      <c r="I15" s="93"/>
      <c r="J15" s="96"/>
      <c r="K15" s="96"/>
    </row>
    <row r="16" spans="1:11" ht="19.5" customHeight="1">
      <c r="A16" s="81" t="s">
        <v>52</v>
      </c>
      <c r="B16" s="82" t="s">
        <v>105</v>
      </c>
      <c r="C16" s="83"/>
      <c r="D16" s="83"/>
      <c r="E16" s="83"/>
      <c r="F16" s="77"/>
      <c r="G16" s="86"/>
      <c r="H16" s="86"/>
      <c r="I16" s="94"/>
      <c r="J16" s="95"/>
      <c r="K16" s="95"/>
    </row>
    <row r="17" spans="1:11" ht="19.5" customHeight="1">
      <c r="A17" s="81" t="s">
        <v>43</v>
      </c>
      <c r="B17" s="82" t="s">
        <v>106</v>
      </c>
      <c r="C17" s="83"/>
      <c r="D17" s="83"/>
      <c r="E17" s="83"/>
      <c r="F17" s="77"/>
      <c r="G17" s="86"/>
      <c r="H17" s="86"/>
      <c r="I17" s="94"/>
      <c r="J17" s="95"/>
      <c r="K17" s="95"/>
    </row>
    <row r="18" spans="1:11" ht="19.5" customHeight="1">
      <c r="A18" s="81" t="s">
        <v>58</v>
      </c>
      <c r="B18" s="82" t="s">
        <v>59</v>
      </c>
      <c r="C18" s="83"/>
      <c r="D18" s="83"/>
      <c r="E18" s="83"/>
      <c r="F18" s="80"/>
      <c r="G18" s="83"/>
      <c r="H18" s="83"/>
      <c r="I18" s="94"/>
      <c r="J18" s="95"/>
      <c r="K18" s="95"/>
    </row>
    <row r="19" spans="1:11" ht="19.5" customHeight="1">
      <c r="A19" s="81" t="s">
        <v>60</v>
      </c>
      <c r="B19" s="82" t="s">
        <v>61</v>
      </c>
      <c r="C19" s="83"/>
      <c r="D19" s="83"/>
      <c r="E19" s="83"/>
      <c r="F19" s="80"/>
      <c r="G19" s="83"/>
      <c r="H19" s="83"/>
      <c r="I19" s="94"/>
      <c r="J19" s="95"/>
      <c r="K19" s="95"/>
    </row>
    <row r="20" spans="1:11" ht="19.5" customHeight="1">
      <c r="A20" s="84" t="s">
        <v>62</v>
      </c>
      <c r="B20" s="85" t="s">
        <v>63</v>
      </c>
      <c r="C20" s="77">
        <f aca="true" t="shared" si="1" ref="C20:C23">D20+E20</f>
        <v>86.01</v>
      </c>
      <c r="D20" s="86">
        <f>D21+D32</f>
        <v>86.01</v>
      </c>
      <c r="E20" s="86"/>
      <c r="F20" s="77">
        <v>84.89</v>
      </c>
      <c r="G20" s="86">
        <v>84.89</v>
      </c>
      <c r="H20" s="86"/>
      <c r="I20" s="93">
        <f>(F20-C20)/C20</f>
        <v>-0.013021741657946803</v>
      </c>
      <c r="J20" s="96">
        <f>(G20-D20)/D20</f>
        <v>-0.013021741657946803</v>
      </c>
      <c r="K20" s="96"/>
    </row>
    <row r="21" spans="1:11" ht="19.5" customHeight="1">
      <c r="A21" s="81" t="s">
        <v>41</v>
      </c>
      <c r="B21" s="82" t="s">
        <v>64</v>
      </c>
      <c r="C21" s="80">
        <f t="shared" si="1"/>
        <v>86.01</v>
      </c>
      <c r="D21" s="80">
        <f>SUM(D22:D31)</f>
        <v>86.01</v>
      </c>
      <c r="E21" s="80"/>
      <c r="F21" s="80">
        <v>84.89</v>
      </c>
      <c r="G21" s="80">
        <v>84.89</v>
      </c>
      <c r="H21" s="80"/>
      <c r="I21" s="94">
        <f>(F21-C21)/C21</f>
        <v>-0.013021741657946803</v>
      </c>
      <c r="J21" s="95">
        <f>(G21-D21)/D21</f>
        <v>-0.013021741657946803</v>
      </c>
      <c r="K21" s="95"/>
    </row>
    <row r="22" spans="1:11" ht="19.5" customHeight="1">
      <c r="A22" s="81" t="s">
        <v>48</v>
      </c>
      <c r="B22" s="82" t="s">
        <v>65</v>
      </c>
      <c r="C22" s="80"/>
      <c r="D22" s="87"/>
      <c r="E22" s="87"/>
      <c r="F22" s="80"/>
      <c r="G22" s="87"/>
      <c r="H22" s="88"/>
      <c r="I22" s="94"/>
      <c r="J22" s="95"/>
      <c r="K22" s="95"/>
    </row>
    <row r="23" spans="1:11" ht="19.5" customHeight="1">
      <c r="A23" s="81" t="s">
        <v>66</v>
      </c>
      <c r="B23" s="82" t="s">
        <v>67</v>
      </c>
      <c r="C23" s="80">
        <f t="shared" si="1"/>
        <v>86.01</v>
      </c>
      <c r="D23" s="87">
        <v>86.01</v>
      </c>
      <c r="E23" s="87"/>
      <c r="F23" s="80">
        <v>84.89</v>
      </c>
      <c r="G23" s="80">
        <v>84.89</v>
      </c>
      <c r="H23" s="88"/>
      <c r="I23" s="94">
        <f>(F23-C23)/C23</f>
        <v>-0.013021741657946803</v>
      </c>
      <c r="J23" s="95">
        <f>(G23-D23)/D23</f>
        <v>-0.013021741657946803</v>
      </c>
      <c r="K23" s="95"/>
    </row>
    <row r="24" spans="1:11" ht="19.5" customHeight="1">
      <c r="A24" s="81" t="s">
        <v>54</v>
      </c>
      <c r="B24" s="82" t="s">
        <v>68</v>
      </c>
      <c r="C24" s="87"/>
      <c r="D24" s="87"/>
      <c r="E24" s="87"/>
      <c r="F24" s="80"/>
      <c r="G24" s="87"/>
      <c r="H24" s="88"/>
      <c r="I24" s="94"/>
      <c r="J24" s="95"/>
      <c r="K24" s="95"/>
    </row>
    <row r="25" spans="1:11" ht="19.5" customHeight="1">
      <c r="A25" s="81" t="s">
        <v>69</v>
      </c>
      <c r="B25" s="82" t="s">
        <v>70</v>
      </c>
      <c r="C25" s="87"/>
      <c r="D25" s="87"/>
      <c r="E25" s="87"/>
      <c r="F25" s="80"/>
      <c r="G25" s="87"/>
      <c r="H25" s="88"/>
      <c r="I25" s="94"/>
      <c r="J25" s="95"/>
      <c r="K25" s="95"/>
    </row>
    <row r="26" spans="1:11" ht="19.5" customHeight="1">
      <c r="A26" s="81" t="s">
        <v>71</v>
      </c>
      <c r="B26" s="82" t="s">
        <v>72</v>
      </c>
      <c r="C26" s="87"/>
      <c r="D26" s="87"/>
      <c r="E26" s="87"/>
      <c r="F26" s="80"/>
      <c r="G26" s="87"/>
      <c r="H26" s="88"/>
      <c r="I26" s="94"/>
      <c r="J26" s="95"/>
      <c r="K26" s="95"/>
    </row>
    <row r="27" spans="1:11" ht="19.5" customHeight="1">
      <c r="A27" s="81" t="s">
        <v>73</v>
      </c>
      <c r="B27" s="82" t="s">
        <v>74</v>
      </c>
      <c r="C27" s="87"/>
      <c r="D27" s="87"/>
      <c r="E27" s="87"/>
      <c r="F27" s="80"/>
      <c r="G27" s="87"/>
      <c r="H27" s="88"/>
      <c r="I27" s="94"/>
      <c r="J27" s="95"/>
      <c r="K27" s="95"/>
    </row>
    <row r="28" spans="1:11" ht="19.5" customHeight="1">
      <c r="A28" s="81" t="s">
        <v>75</v>
      </c>
      <c r="B28" s="82" t="s">
        <v>76</v>
      </c>
      <c r="C28" s="87"/>
      <c r="D28" s="87"/>
      <c r="E28" s="87"/>
      <c r="F28" s="80"/>
      <c r="G28" s="87"/>
      <c r="H28" s="88"/>
      <c r="I28" s="94"/>
      <c r="J28" s="95"/>
      <c r="K28" s="95"/>
    </row>
    <row r="29" spans="1:11" ht="19.5" customHeight="1">
      <c r="A29" s="81" t="s">
        <v>77</v>
      </c>
      <c r="B29" s="82" t="s">
        <v>78</v>
      </c>
      <c r="C29" s="87"/>
      <c r="D29" s="87"/>
      <c r="E29" s="87"/>
      <c r="F29" s="80"/>
      <c r="G29" s="87"/>
      <c r="H29" s="88"/>
      <c r="I29" s="94"/>
      <c r="J29" s="95"/>
      <c r="K29" s="95"/>
    </row>
    <row r="30" spans="1:11" ht="19.5" customHeight="1">
      <c r="A30" s="81" t="s">
        <v>79</v>
      </c>
      <c r="B30" s="82" t="s">
        <v>80</v>
      </c>
      <c r="C30" s="87"/>
      <c r="D30" s="87"/>
      <c r="E30" s="87"/>
      <c r="F30" s="80"/>
      <c r="G30" s="87"/>
      <c r="H30" s="88"/>
      <c r="I30" s="94"/>
      <c r="J30" s="95"/>
      <c r="K30" s="95"/>
    </row>
    <row r="31" spans="1:11" ht="19.5" customHeight="1">
      <c r="A31" s="81" t="s">
        <v>60</v>
      </c>
      <c r="B31" s="82" t="s">
        <v>81</v>
      </c>
      <c r="C31" s="87"/>
      <c r="D31" s="87"/>
      <c r="E31" s="87"/>
      <c r="F31" s="80"/>
      <c r="G31" s="87"/>
      <c r="H31" s="88"/>
      <c r="I31" s="94"/>
      <c r="J31" s="95"/>
      <c r="K31" s="95"/>
    </row>
    <row r="32" spans="1:11" ht="19.5" customHeight="1">
      <c r="A32" s="81" t="s">
        <v>52</v>
      </c>
      <c r="B32" s="82" t="s">
        <v>82</v>
      </c>
      <c r="C32" s="87"/>
      <c r="D32" s="87"/>
      <c r="E32" s="87"/>
      <c r="F32" s="80"/>
      <c r="G32" s="87"/>
      <c r="H32" s="88"/>
      <c r="I32" s="94"/>
      <c r="J32" s="95"/>
      <c r="K32" s="95"/>
    </row>
    <row r="33" spans="1:11" ht="19.5" customHeight="1">
      <c r="A33" s="81" t="s">
        <v>60</v>
      </c>
      <c r="B33" s="82" t="s">
        <v>83</v>
      </c>
      <c r="C33" s="87"/>
      <c r="D33" s="87"/>
      <c r="E33" s="87"/>
      <c r="F33" s="80"/>
      <c r="G33" s="87"/>
      <c r="H33" s="88"/>
      <c r="I33" s="94"/>
      <c r="J33" s="95"/>
      <c r="K33" s="95"/>
    </row>
    <row r="34" spans="1:11" ht="19.5" customHeight="1">
      <c r="A34" s="89"/>
      <c r="B34" s="90" t="s">
        <v>84</v>
      </c>
      <c r="C34" s="91">
        <v>98.77</v>
      </c>
      <c r="D34" s="91">
        <v>98.77</v>
      </c>
      <c r="E34" s="91"/>
      <c r="F34" s="92">
        <f>F20+F15+F12+F9+F6</f>
        <v>95.04</v>
      </c>
      <c r="G34" s="92">
        <f>G20+G15+G12+G9+G6</f>
        <v>95.04</v>
      </c>
      <c r="H34" s="91"/>
      <c r="I34" s="97">
        <f>(F34-C34)/C34</f>
        <v>-0.03776450339171803</v>
      </c>
      <c r="J34" s="98">
        <f>(G34-D34)/D34</f>
        <v>-0.03776450339171803</v>
      </c>
      <c r="K34" s="98"/>
    </row>
  </sheetData>
  <sheetProtection/>
  <mergeCells count="6">
    <mergeCell ref="A2:K2"/>
    <mergeCell ref="A3:K3"/>
    <mergeCell ref="A4:B4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31">
      <selection activeCell="B20" sqref="B20"/>
    </sheetView>
  </sheetViews>
  <sheetFormatPr defaultColWidth="9.00390625" defaultRowHeight="19.5" customHeight="1"/>
  <cols>
    <col min="1" max="1" width="40.625" style="13" customWidth="1"/>
    <col min="2" max="2" width="15.625" style="43" customWidth="1"/>
    <col min="3" max="3" width="20.00390625" style="13" customWidth="1"/>
    <col min="4" max="16384" width="9.00390625" style="13" customWidth="1"/>
  </cols>
  <sheetData>
    <row r="1" ht="19.5" customHeight="1">
      <c r="A1" s="13" t="s">
        <v>107</v>
      </c>
    </row>
    <row r="2" spans="1:3" ht="19.5" customHeight="1">
      <c r="A2" s="3" t="s">
        <v>108</v>
      </c>
      <c r="B2" s="3"/>
      <c r="C2" s="3"/>
    </row>
    <row r="3" spans="1:3" ht="19.5" customHeight="1">
      <c r="A3" s="44" t="s">
        <v>109</v>
      </c>
      <c r="B3" s="44"/>
      <c r="C3" s="44"/>
    </row>
    <row r="4" spans="1:3" ht="19.5" customHeight="1">
      <c r="A4" s="45" t="s">
        <v>110</v>
      </c>
      <c r="B4" s="46" t="s">
        <v>6</v>
      </c>
      <c r="C4" s="45" t="s">
        <v>111</v>
      </c>
    </row>
    <row r="5" spans="1:3" ht="19.5" customHeight="1">
      <c r="A5" s="47" t="s">
        <v>112</v>
      </c>
      <c r="B5" s="48">
        <f>SUM(B6:B14)</f>
        <v>81.12</v>
      </c>
      <c r="C5" s="49"/>
    </row>
    <row r="6" spans="1:3" ht="19.5" customHeight="1">
      <c r="A6" s="50" t="s">
        <v>113</v>
      </c>
      <c r="B6" s="51">
        <v>38.59</v>
      </c>
      <c r="C6" s="49"/>
    </row>
    <row r="7" spans="1:3" s="42" customFormat="1" ht="19.5" customHeight="1">
      <c r="A7" s="50" t="s">
        <v>114</v>
      </c>
      <c r="B7" s="52">
        <v>3.48</v>
      </c>
      <c r="C7" s="49" t="s">
        <v>115</v>
      </c>
    </row>
    <row r="8" spans="1:3" ht="19.5" customHeight="1">
      <c r="A8" s="50" t="s">
        <v>116</v>
      </c>
      <c r="B8" s="52"/>
      <c r="C8" s="49"/>
    </row>
    <row r="9" spans="1:3" ht="19.5" customHeight="1">
      <c r="A9" s="50" t="s">
        <v>117</v>
      </c>
      <c r="B9" s="52">
        <v>5.19</v>
      </c>
      <c r="C9" s="49" t="s">
        <v>118</v>
      </c>
    </row>
    <row r="10" spans="1:3" ht="19.5" customHeight="1">
      <c r="A10" s="50" t="s">
        <v>119</v>
      </c>
      <c r="B10" s="52"/>
      <c r="C10" s="49"/>
    </row>
    <row r="11" spans="1:3" ht="19.5" customHeight="1">
      <c r="A11" s="50" t="s">
        <v>120</v>
      </c>
      <c r="B11" s="51">
        <v>23.56</v>
      </c>
      <c r="C11" s="49" t="s">
        <v>121</v>
      </c>
    </row>
    <row r="12" spans="1:3" ht="19.5" customHeight="1">
      <c r="A12" s="50" t="s">
        <v>122</v>
      </c>
      <c r="B12" s="52">
        <v>10.15</v>
      </c>
      <c r="C12" s="49"/>
    </row>
    <row r="13" spans="1:3" ht="19.5" customHeight="1">
      <c r="A13" s="50" t="s">
        <v>123</v>
      </c>
      <c r="B13" s="52"/>
      <c r="C13" s="49"/>
    </row>
    <row r="14" spans="1:3" ht="19.5" customHeight="1">
      <c r="A14" s="50" t="s">
        <v>124</v>
      </c>
      <c r="B14" s="52">
        <v>0.15</v>
      </c>
      <c r="C14" s="49"/>
    </row>
    <row r="15" spans="1:3" ht="19.5" customHeight="1">
      <c r="A15" s="47" t="s">
        <v>125</v>
      </c>
      <c r="B15" s="48">
        <v>4.31</v>
      </c>
      <c r="C15" s="49"/>
    </row>
    <row r="16" spans="1:3" ht="19.5" customHeight="1">
      <c r="A16" s="50" t="s">
        <v>126</v>
      </c>
      <c r="B16" s="51">
        <v>2.25</v>
      </c>
      <c r="C16" s="49"/>
    </row>
    <row r="17" spans="1:3" ht="19.5" customHeight="1">
      <c r="A17" s="50" t="s">
        <v>127</v>
      </c>
      <c r="B17" s="52"/>
      <c r="C17" s="49"/>
    </row>
    <row r="18" spans="1:3" ht="19.5" customHeight="1">
      <c r="A18" s="50" t="s">
        <v>128</v>
      </c>
      <c r="B18" s="52"/>
      <c r="C18" s="49"/>
    </row>
    <row r="19" spans="1:3" ht="19.5" customHeight="1">
      <c r="A19" s="50" t="s">
        <v>129</v>
      </c>
      <c r="B19" s="52"/>
      <c r="C19" s="49"/>
    </row>
    <row r="20" spans="1:3" ht="19.5" customHeight="1">
      <c r="A20" s="50" t="s">
        <v>130</v>
      </c>
      <c r="B20" s="52"/>
      <c r="C20" s="49"/>
    </row>
    <row r="21" spans="1:3" ht="19.5" customHeight="1">
      <c r="A21" s="50" t="s">
        <v>131</v>
      </c>
      <c r="B21" s="52"/>
      <c r="C21" s="49"/>
    </row>
    <row r="22" spans="1:3" ht="19.5" customHeight="1">
      <c r="A22" s="50" t="s">
        <v>132</v>
      </c>
      <c r="B22" s="52"/>
      <c r="C22" s="49"/>
    </row>
    <row r="23" spans="1:3" ht="19.5" customHeight="1">
      <c r="A23" s="50" t="s">
        <v>133</v>
      </c>
      <c r="B23" s="52"/>
      <c r="C23" s="49"/>
    </row>
    <row r="24" spans="1:3" ht="19.5" customHeight="1">
      <c r="A24" s="50" t="s">
        <v>134</v>
      </c>
      <c r="B24" s="52"/>
      <c r="C24" s="49"/>
    </row>
    <row r="25" spans="1:3" ht="19.5" customHeight="1">
      <c r="A25" s="50" t="s">
        <v>135</v>
      </c>
      <c r="B25" s="52"/>
      <c r="C25" s="49"/>
    </row>
    <row r="26" spans="1:3" ht="19.5" customHeight="1">
      <c r="A26" s="50" t="s">
        <v>136</v>
      </c>
      <c r="B26" s="52"/>
      <c r="C26" s="49"/>
    </row>
    <row r="27" spans="1:3" ht="19.5" customHeight="1">
      <c r="A27" s="50" t="s">
        <v>137</v>
      </c>
      <c r="B27" s="52"/>
      <c r="C27" s="49"/>
    </row>
    <row r="28" spans="1:3" ht="19.5" customHeight="1">
      <c r="A28" s="50" t="s">
        <v>138</v>
      </c>
      <c r="B28" s="52"/>
      <c r="C28" s="49"/>
    </row>
    <row r="29" spans="1:3" ht="19.5" customHeight="1">
      <c r="A29" s="50" t="s">
        <v>139</v>
      </c>
      <c r="B29" s="52"/>
      <c r="C29" s="49"/>
    </row>
    <row r="30" spans="1:3" ht="19.5" customHeight="1">
      <c r="A30" s="50" t="s">
        <v>140</v>
      </c>
      <c r="B30" s="52"/>
      <c r="C30" s="49"/>
    </row>
    <row r="31" spans="1:3" ht="19.5" customHeight="1">
      <c r="A31" s="53" t="s">
        <v>141</v>
      </c>
      <c r="B31" s="51">
        <v>0.72</v>
      </c>
      <c r="C31" s="54"/>
    </row>
    <row r="32" spans="1:3" ht="19.5" customHeight="1">
      <c r="A32" s="53" t="s">
        <v>142</v>
      </c>
      <c r="B32" s="51">
        <v>2.11</v>
      </c>
      <c r="C32" s="54"/>
    </row>
    <row r="33" spans="1:3" ht="19.5" customHeight="1">
      <c r="A33" s="53" t="s">
        <v>143</v>
      </c>
      <c r="B33" s="55"/>
      <c r="C33" s="54"/>
    </row>
    <row r="34" spans="1:3" ht="19.5" customHeight="1">
      <c r="A34" s="53" t="s">
        <v>144</v>
      </c>
      <c r="B34" s="55"/>
      <c r="C34" s="54"/>
    </row>
    <row r="35" spans="1:3" ht="19.5" customHeight="1">
      <c r="A35" s="53" t="s">
        <v>145</v>
      </c>
      <c r="B35" s="55">
        <v>-0.77</v>
      </c>
      <c r="C35" s="54"/>
    </row>
    <row r="36" spans="1:3" ht="19.5" customHeight="1">
      <c r="A36" s="56" t="s">
        <v>146</v>
      </c>
      <c r="B36" s="57">
        <f>SUM(B37:B43)</f>
        <v>9.61</v>
      </c>
      <c r="C36" s="54"/>
    </row>
    <row r="37" spans="1:3" ht="19.5" customHeight="1">
      <c r="A37" s="53" t="s">
        <v>147</v>
      </c>
      <c r="B37" s="55"/>
      <c r="C37" s="54"/>
    </row>
    <row r="38" spans="1:3" ht="19.5" customHeight="1">
      <c r="A38" s="7" t="s">
        <v>148</v>
      </c>
      <c r="B38" s="58"/>
      <c r="C38" s="17"/>
    </row>
    <row r="39" spans="1:3" ht="19.5" customHeight="1">
      <c r="A39" s="7" t="s">
        <v>149</v>
      </c>
      <c r="B39" s="58"/>
      <c r="C39" s="17"/>
    </row>
    <row r="40" spans="1:3" ht="19.5" customHeight="1">
      <c r="A40" s="7" t="s">
        <v>150</v>
      </c>
      <c r="B40" s="58">
        <v>0.11</v>
      </c>
      <c r="C40" s="7" t="s">
        <v>151</v>
      </c>
    </row>
    <row r="41" spans="1:3" ht="19.5" customHeight="1">
      <c r="A41" s="7" t="s">
        <v>152</v>
      </c>
      <c r="B41" s="59">
        <v>6.34</v>
      </c>
      <c r="C41" s="17"/>
    </row>
    <row r="42" spans="1:3" ht="19.5" customHeight="1">
      <c r="A42" s="7" t="s">
        <v>153</v>
      </c>
      <c r="B42" s="60">
        <v>3.16</v>
      </c>
      <c r="C42" s="17" t="s">
        <v>154</v>
      </c>
    </row>
    <row r="43" spans="1:3" ht="19.5" customHeight="1">
      <c r="A43" s="61" t="s">
        <v>155</v>
      </c>
      <c r="B43" s="62"/>
      <c r="C43" s="63"/>
    </row>
    <row r="44" spans="1:3" ht="19.5" customHeight="1">
      <c r="A44" s="64" t="s">
        <v>156</v>
      </c>
      <c r="B44" s="65">
        <f>SUM(B45)</f>
        <v>0</v>
      </c>
      <c r="C44" s="66"/>
    </row>
    <row r="45" spans="1:3" ht="19.5" customHeight="1">
      <c r="A45" s="61" t="s">
        <v>157</v>
      </c>
      <c r="B45" s="67"/>
      <c r="C45" s="7"/>
    </row>
    <row r="46" spans="1:3" ht="19.5" customHeight="1">
      <c r="A46" s="4" t="s">
        <v>84</v>
      </c>
      <c r="B46" s="68">
        <f>B5+B15+B36+B44</f>
        <v>95.04</v>
      </c>
      <c r="C46" s="4"/>
    </row>
  </sheetData>
  <sheetProtection/>
  <mergeCells count="2">
    <mergeCell ref="A2:C2"/>
    <mergeCell ref="A3:C3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8" sqref="C18"/>
    </sheetView>
  </sheetViews>
  <sheetFormatPr defaultColWidth="9.00390625" defaultRowHeight="19.5" customHeight="1"/>
  <cols>
    <col min="1" max="2" width="15.00390625" style="1" customWidth="1"/>
    <col min="3" max="4" width="14.25390625" style="1" customWidth="1"/>
    <col min="5" max="5" width="11.625" style="1" customWidth="1"/>
    <col min="6" max="16384" width="9.00390625" style="1" customWidth="1"/>
  </cols>
  <sheetData>
    <row r="1" ht="19.5" customHeight="1">
      <c r="A1" s="2" t="s">
        <v>158</v>
      </c>
    </row>
    <row r="2" spans="1:5" ht="19.5" customHeight="1">
      <c r="A2" s="3" t="s">
        <v>159</v>
      </c>
      <c r="B2" s="3"/>
      <c r="C2" s="3"/>
      <c r="D2" s="3"/>
      <c r="E2" s="3"/>
    </row>
    <row r="3" spans="1:5" ht="19.5" customHeight="1">
      <c r="A3" s="21" t="s">
        <v>30</v>
      </c>
      <c r="B3" s="21"/>
      <c r="C3" s="21"/>
      <c r="D3" s="21"/>
      <c r="E3" s="21"/>
    </row>
    <row r="4" spans="1:5" ht="19.5" customHeight="1">
      <c r="A4" s="26" t="s">
        <v>160</v>
      </c>
      <c r="B4" s="27"/>
      <c r="C4" s="26" t="s">
        <v>161</v>
      </c>
      <c r="D4" s="28"/>
      <c r="E4" s="27"/>
    </row>
    <row r="5" spans="1:5" ht="19.5" customHeight="1">
      <c r="A5" s="29"/>
      <c r="B5" s="30"/>
      <c r="C5" s="31"/>
      <c r="D5" s="32"/>
      <c r="E5" s="33"/>
    </row>
    <row r="6" spans="1:5" ht="19.5" customHeight="1">
      <c r="A6" s="4" t="s">
        <v>162</v>
      </c>
      <c r="B6" s="4" t="s">
        <v>163</v>
      </c>
      <c r="C6" s="29"/>
      <c r="D6" s="34"/>
      <c r="E6" s="30"/>
    </row>
    <row r="7" spans="1:5" ht="19.5" customHeight="1">
      <c r="A7" s="5">
        <v>103</v>
      </c>
      <c r="B7" s="22" t="s">
        <v>164</v>
      </c>
      <c r="C7" s="35"/>
      <c r="D7" s="36"/>
      <c r="E7" s="37"/>
    </row>
    <row r="8" spans="1:5" ht="19.5" customHeight="1">
      <c r="A8" s="5">
        <v>105</v>
      </c>
      <c r="B8" s="22" t="s">
        <v>165</v>
      </c>
      <c r="C8" s="35"/>
      <c r="D8" s="36"/>
      <c r="E8" s="37"/>
    </row>
    <row r="9" spans="1:5" ht="19.5" customHeight="1">
      <c r="A9" s="5">
        <v>110</v>
      </c>
      <c r="B9" s="22" t="s">
        <v>166</v>
      </c>
      <c r="C9" s="35"/>
      <c r="D9" s="36"/>
      <c r="E9" s="37"/>
    </row>
    <row r="10" spans="1:5" ht="19.5" customHeight="1">
      <c r="A10" s="5"/>
      <c r="B10" s="5"/>
      <c r="C10" s="35"/>
      <c r="D10" s="36"/>
      <c r="E10" s="37"/>
    </row>
    <row r="11" spans="1:5" ht="19.5" customHeight="1">
      <c r="A11" s="23" t="s">
        <v>84</v>
      </c>
      <c r="B11" s="38"/>
      <c r="C11" s="39"/>
      <c r="D11" s="40"/>
      <c r="E11" s="41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16" sqref="H16"/>
    </sheetView>
  </sheetViews>
  <sheetFormatPr defaultColWidth="9.00390625" defaultRowHeight="19.5" customHeight="1"/>
  <cols>
    <col min="1" max="1" width="10.25390625" style="1" customWidth="1"/>
    <col min="2" max="2" width="19.625" style="1" customWidth="1"/>
    <col min="3" max="3" width="6.00390625" style="1" customWidth="1"/>
    <col min="4" max="5" width="10.25390625" style="1" customWidth="1"/>
    <col min="6" max="6" width="6.00390625" style="1" customWidth="1"/>
    <col min="7" max="8" width="10.25390625" style="1" customWidth="1"/>
    <col min="9" max="9" width="6.00390625" style="1" customWidth="1"/>
    <col min="10" max="11" width="10.25390625" style="1" customWidth="1"/>
    <col min="12" max="16384" width="9.00390625" style="1" customWidth="1"/>
  </cols>
  <sheetData>
    <row r="1" ht="19.5" customHeight="1">
      <c r="A1" s="2" t="s">
        <v>167</v>
      </c>
    </row>
    <row r="2" spans="1:11" ht="19.5" customHeight="1">
      <c r="A2" s="3" t="s">
        <v>168</v>
      </c>
      <c r="B2" s="3"/>
      <c r="C2" s="3"/>
      <c r="D2" s="3"/>
      <c r="E2" s="3"/>
      <c r="F2" s="20"/>
      <c r="G2" s="20"/>
      <c r="H2" s="20"/>
      <c r="I2" s="20"/>
      <c r="J2" s="20"/>
      <c r="K2" s="20"/>
    </row>
    <row r="3" spans="1:11" ht="19.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9" customFormat="1" ht="39.75" customHeight="1">
      <c r="A4" s="9" t="s">
        <v>5</v>
      </c>
      <c r="B4" s="9"/>
      <c r="C4" s="9" t="s">
        <v>101</v>
      </c>
      <c r="D4" s="9"/>
      <c r="E4" s="9"/>
      <c r="F4" s="9" t="s">
        <v>102</v>
      </c>
      <c r="G4" s="9"/>
      <c r="H4" s="9"/>
      <c r="I4" s="9" t="s">
        <v>103</v>
      </c>
      <c r="J4" s="9"/>
      <c r="K4" s="9"/>
    </row>
    <row r="5" spans="1:11" ht="19.5" customHeight="1">
      <c r="A5" s="4" t="s">
        <v>37</v>
      </c>
      <c r="B5" s="4" t="s">
        <v>38</v>
      </c>
      <c r="C5" s="4" t="s">
        <v>104</v>
      </c>
      <c r="D5" s="4" t="s">
        <v>87</v>
      </c>
      <c r="E5" s="4" t="s">
        <v>88</v>
      </c>
      <c r="F5" s="4" t="s">
        <v>104</v>
      </c>
      <c r="G5" s="4" t="s">
        <v>87</v>
      </c>
      <c r="H5" s="4" t="s">
        <v>88</v>
      </c>
      <c r="I5" s="4" t="s">
        <v>104</v>
      </c>
      <c r="J5" s="4" t="s">
        <v>87</v>
      </c>
      <c r="K5" s="4" t="s">
        <v>88</v>
      </c>
    </row>
    <row r="6" spans="1:11" ht="19.5" customHeight="1">
      <c r="A6" s="5">
        <v>206</v>
      </c>
      <c r="B6" s="22" t="s">
        <v>46</v>
      </c>
      <c r="C6" s="5"/>
      <c r="D6" s="5"/>
      <c r="E6" s="5"/>
      <c r="F6" s="5"/>
      <c r="G6" s="5"/>
      <c r="H6" s="5"/>
      <c r="I6" s="5"/>
      <c r="J6" s="5"/>
      <c r="K6" s="5"/>
    </row>
    <row r="7" spans="1:11" ht="19.5" customHeight="1">
      <c r="A7" s="5">
        <v>208</v>
      </c>
      <c r="B7" s="22" t="s">
        <v>51</v>
      </c>
      <c r="C7" s="5"/>
      <c r="D7" s="5"/>
      <c r="E7" s="5"/>
      <c r="F7" s="5"/>
      <c r="G7" s="5"/>
      <c r="H7" s="5"/>
      <c r="I7" s="5"/>
      <c r="J7" s="5"/>
      <c r="K7" s="5"/>
    </row>
    <row r="8" spans="1:11" ht="19.5" customHeight="1">
      <c r="A8" s="5">
        <v>211</v>
      </c>
      <c r="B8" s="22" t="s">
        <v>57</v>
      </c>
      <c r="C8" s="5"/>
      <c r="D8" s="5"/>
      <c r="E8" s="5"/>
      <c r="F8" s="5"/>
      <c r="G8" s="5"/>
      <c r="H8" s="5"/>
      <c r="I8" s="5"/>
      <c r="J8" s="5"/>
      <c r="K8" s="5"/>
    </row>
    <row r="9" spans="1:11" ht="19.5" customHeight="1">
      <c r="A9" s="5">
        <v>213</v>
      </c>
      <c r="B9" s="22" t="s">
        <v>63</v>
      </c>
      <c r="C9" s="5"/>
      <c r="D9" s="5"/>
      <c r="E9" s="5"/>
      <c r="F9" s="5"/>
      <c r="G9" s="5"/>
      <c r="H9" s="5"/>
      <c r="I9" s="5"/>
      <c r="J9" s="5"/>
      <c r="K9" s="5"/>
    </row>
    <row r="10" spans="1:11" ht="19.5" customHeight="1">
      <c r="A10" s="5">
        <v>229</v>
      </c>
      <c r="B10" s="22" t="s">
        <v>169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9.5" customHeight="1">
      <c r="A11" s="5">
        <v>230</v>
      </c>
      <c r="B11" s="22" t="s">
        <v>170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9.5" customHeight="1">
      <c r="A12" s="5"/>
      <c r="B12" s="22"/>
      <c r="C12" s="5"/>
      <c r="D12" s="5"/>
      <c r="E12" s="5"/>
      <c r="F12" s="5"/>
      <c r="G12" s="5"/>
      <c r="H12" s="5"/>
      <c r="I12" s="5"/>
      <c r="J12" s="5"/>
      <c r="K12" s="5"/>
    </row>
    <row r="13" spans="1:11" ht="19.5" customHeight="1">
      <c r="A13" s="23" t="s">
        <v>84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</row>
  </sheetData>
  <sheetProtection/>
  <mergeCells count="7">
    <mergeCell ref="A2:K2"/>
    <mergeCell ref="A3:K3"/>
    <mergeCell ref="A4:B4"/>
    <mergeCell ref="C4:E4"/>
    <mergeCell ref="F4:H4"/>
    <mergeCell ref="I4:K4"/>
    <mergeCell ref="A13:B13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8" sqref="D8"/>
    </sheetView>
  </sheetViews>
  <sheetFormatPr defaultColWidth="9.00390625" defaultRowHeight="19.5" customHeight="1"/>
  <cols>
    <col min="1" max="1" width="32.75390625" style="13" customWidth="1"/>
    <col min="2" max="2" width="20.50390625" style="13" customWidth="1"/>
    <col min="3" max="16384" width="9.00390625" style="13" customWidth="1"/>
  </cols>
  <sheetData>
    <row r="1" s="13" customFormat="1" ht="19.5" customHeight="1">
      <c r="A1" s="13" t="s">
        <v>171</v>
      </c>
    </row>
    <row r="2" spans="1:2" s="13" customFormat="1" ht="19.5" customHeight="1">
      <c r="A2" s="3" t="s">
        <v>172</v>
      </c>
      <c r="B2" s="3"/>
    </row>
    <row r="3" s="13" customFormat="1" ht="19.5" customHeight="1">
      <c r="B3" s="13" t="s">
        <v>173</v>
      </c>
    </row>
    <row r="4" spans="1:2" s="13" customFormat="1" ht="19.5" customHeight="1">
      <c r="A4" s="14" t="s">
        <v>174</v>
      </c>
      <c r="B4" s="9" t="s">
        <v>93</v>
      </c>
    </row>
    <row r="5" spans="1:2" s="13" customFormat="1" ht="19.5" customHeight="1">
      <c r="A5" s="15" t="s">
        <v>84</v>
      </c>
      <c r="B5" s="9">
        <v>0</v>
      </c>
    </row>
    <row r="6" spans="1:2" s="13" customFormat="1" ht="19.5" customHeight="1">
      <c r="A6" s="16" t="s">
        <v>175</v>
      </c>
      <c r="B6" s="17">
        <v>0</v>
      </c>
    </row>
    <row r="7" spans="1:2" s="13" customFormat="1" ht="19.5" customHeight="1">
      <c r="A7" s="16" t="s">
        <v>176</v>
      </c>
      <c r="B7" s="17">
        <v>0</v>
      </c>
    </row>
    <row r="8" spans="1:2" s="13" customFormat="1" ht="19.5" customHeight="1">
      <c r="A8" s="16" t="s">
        <v>177</v>
      </c>
      <c r="B8" s="17">
        <v>0</v>
      </c>
    </row>
    <row r="9" spans="1:2" s="13" customFormat="1" ht="19.5" customHeight="1">
      <c r="A9" s="18" t="s">
        <v>178</v>
      </c>
      <c r="B9" s="17">
        <v>0</v>
      </c>
    </row>
    <row r="10" spans="1:2" s="13" customFormat="1" ht="19.5" customHeight="1">
      <c r="A10" s="18" t="s">
        <v>179</v>
      </c>
      <c r="B10" s="17">
        <v>0</v>
      </c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跳跳糖</cp:lastModifiedBy>
  <cp:lastPrinted>2017-06-01T02:02:31Z</cp:lastPrinted>
  <dcterms:created xsi:type="dcterms:W3CDTF">2017-04-25T09:51:00Z</dcterms:created>
  <dcterms:modified xsi:type="dcterms:W3CDTF">2020-05-13T09:09:46Z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